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240" yWindow="345" windowWidth="14955" windowHeight="8445"/>
  </bookViews>
  <sheets>
    <sheet name="Kako koristiti" sheetId="4" r:id="rId1"/>
    <sheet name="Prihodi kućanstva" sheetId="1" r:id="rId2"/>
    <sheet name="Troškovi kućanstva" sheetId="2" r:id="rId3"/>
    <sheet name="Moj mjesečni budžet" sheetId="3" r:id="rId4"/>
  </sheets>
  <definedNames>
    <definedName name="_xlnm.Print_Area" localSheetId="0">'Kako koristiti'!$A$1:$K$11</definedName>
    <definedName name="_xlnm.Print_Area" localSheetId="1">'Prihodi kućanstva'!$A$1:$E$16</definedName>
    <definedName name="_xlnm.Print_Area" localSheetId="2">'Troškovi kućanstva'!$A$1:$E$83</definedName>
  </definedNames>
  <calcPr calcId="124519"/>
</workbook>
</file>

<file path=xl/calcChain.xml><?xml version="1.0" encoding="utf-8"?>
<calcChain xmlns="http://schemas.openxmlformats.org/spreadsheetml/2006/main">
  <c r="E14" i="1"/>
  <c r="E13"/>
  <c r="E12"/>
  <c r="E11"/>
  <c r="E10"/>
  <c r="E9"/>
  <c r="B9" i="3"/>
  <c r="E81" i="2"/>
  <c r="E77"/>
  <c r="E76"/>
  <c r="E75"/>
  <c r="E74"/>
  <c r="E73"/>
  <c r="E72"/>
  <c r="E71"/>
  <c r="E70"/>
  <c r="E69"/>
  <c r="E68"/>
  <c r="E67"/>
  <c r="E63"/>
  <c r="E62"/>
  <c r="E61"/>
  <c r="E60"/>
  <c r="E59"/>
  <c r="E58"/>
  <c r="E57"/>
  <c r="E56"/>
  <c r="E52"/>
  <c r="E51"/>
  <c r="E50"/>
  <c r="E49"/>
  <c r="E48"/>
  <c r="E47"/>
  <c r="E46"/>
  <c r="E45"/>
  <c r="E41"/>
  <c r="E40"/>
  <c r="E39"/>
  <c r="E38"/>
  <c r="E37"/>
  <c r="E36"/>
  <c r="E35"/>
  <c r="E34"/>
  <c r="E33"/>
  <c r="E32"/>
  <c r="E31"/>
  <c r="E27"/>
  <c r="E26"/>
  <c r="E25"/>
  <c r="E24"/>
  <c r="E20"/>
  <c r="E19"/>
  <c r="E18"/>
  <c r="E17"/>
  <c r="E16"/>
  <c r="E15"/>
  <c r="E14"/>
  <c r="E13"/>
  <c r="E12"/>
  <c r="E11"/>
  <c r="E10"/>
  <c r="E9"/>
  <c r="B17" i="3"/>
  <c r="B16"/>
  <c r="B11"/>
  <c r="B18" s="1"/>
  <c r="B20" s="1"/>
  <c r="D20" s="1"/>
  <c r="B12"/>
  <c r="B13"/>
  <c r="B14"/>
  <c r="B15"/>
</calcChain>
</file>

<file path=xl/sharedStrings.xml><?xml version="1.0" encoding="utf-8"?>
<sst xmlns="http://schemas.openxmlformats.org/spreadsheetml/2006/main" count="137" uniqueCount="99">
  <si>
    <t>Kalkulator radi procjenu kućenog budžeta samo na temelju upisanih podataka i trebali biste ga koristiti samo kao pomoć pri donošenju odluka. Kalkulator je napravljen u dobroj namjeri i Oglas.hr ne preuzima nikakvu odgovornost za eventualne pogreške.</t>
  </si>
  <si>
    <t xml:space="preserve"> </t>
  </si>
  <si>
    <t>Troškovi kućanstva</t>
  </si>
  <si>
    <t>Financijski Troškovi</t>
  </si>
  <si>
    <t>Troškovi prijevoza</t>
  </si>
  <si>
    <t>Ostali troškovi</t>
  </si>
  <si>
    <t>Mjesečno ukupno</t>
  </si>
  <si>
    <t>Iznos</t>
  </si>
  <si>
    <t>Prihodi</t>
  </si>
  <si>
    <t>Najamnina od iznajmljene nekretnine</t>
  </si>
  <si>
    <t>Ostalo</t>
  </si>
  <si>
    <t>Kalkulator je sastavljen od tri dijela</t>
  </si>
  <si>
    <t>Sada krenite na 'Troškovi kućanstva'!</t>
  </si>
  <si>
    <t>Struja</t>
  </si>
  <si>
    <t>Grijanje</t>
  </si>
  <si>
    <t>Voda</t>
  </si>
  <si>
    <t>Telefon</t>
  </si>
  <si>
    <t>Internet</t>
  </si>
  <si>
    <t>Kabelska</t>
  </si>
  <si>
    <t>TV pretplata</t>
  </si>
  <si>
    <t>Mobitel</t>
  </si>
  <si>
    <t>Pričuva</t>
  </si>
  <si>
    <t>Čistoća</t>
  </si>
  <si>
    <t>Gradski ured za izgradnju grada</t>
  </si>
  <si>
    <t>Ostali direktni troškovi kućanstva</t>
  </si>
  <si>
    <t>Režije</t>
  </si>
  <si>
    <t>Životno osiguranje</t>
  </si>
  <si>
    <t>Osiguranje imovine</t>
  </si>
  <si>
    <t>Zdravstveno osiguranje</t>
  </si>
  <si>
    <t>Dobrovoljno zdravstveno osiguranje</t>
  </si>
  <si>
    <t>Dobrovoljno mirovinsko osiguranje</t>
  </si>
  <si>
    <t>Troškovi minusa na tekućem računu</t>
  </si>
  <si>
    <t>Ulaganje u investicijske fondove</t>
  </si>
  <si>
    <t>Prihodi od investicijskih fondova</t>
  </si>
  <si>
    <t>Neto plaća ili mirovina (nakon poreza i doprinosa)</t>
  </si>
  <si>
    <t>Ostali financijski troškovi</t>
  </si>
  <si>
    <t>Rata kredita za automobil</t>
  </si>
  <si>
    <t>Rata podignutog stambenog kredita</t>
  </si>
  <si>
    <t>Održavanje automobila</t>
  </si>
  <si>
    <t>Registracija</t>
  </si>
  <si>
    <t>Gorivo</t>
  </si>
  <si>
    <t>Popravak automobila</t>
  </si>
  <si>
    <t>Cestarine</t>
  </si>
  <si>
    <t>Ostali troškovi prijevoza</t>
  </si>
  <si>
    <t>Prijevozne karte</t>
  </si>
  <si>
    <t>Čuvanje djece</t>
  </si>
  <si>
    <t>Džeparac</t>
  </si>
  <si>
    <t>Školovanje</t>
  </si>
  <si>
    <t>Školska putovanja</t>
  </si>
  <si>
    <t>Jelo u školi</t>
  </si>
  <si>
    <t>Odjeća</t>
  </si>
  <si>
    <t>Prehrana</t>
  </si>
  <si>
    <t>Ostali troškovi za djecu</t>
  </si>
  <si>
    <t>Troškovi za djecu</t>
  </si>
  <si>
    <t>Teretana / sportske članarine</t>
  </si>
  <si>
    <t>Članarine u društvenim klubovima</t>
  </si>
  <si>
    <t>Donacije</t>
  </si>
  <si>
    <t>Pretplate na novine</t>
  </si>
  <si>
    <t>Prehrana izvan doma</t>
  </si>
  <si>
    <t>Izlasci</t>
  </si>
  <si>
    <t>Ostali troškovi shoppinga</t>
  </si>
  <si>
    <t>Ostali troškovi odmora</t>
  </si>
  <si>
    <t>Ukupni troškovi režija</t>
  </si>
  <si>
    <t>Ukupni financijski troškovi</t>
  </si>
  <si>
    <t>Ukupni troškovi prijevoza</t>
  </si>
  <si>
    <t>Ukupni troškovi za djecu</t>
  </si>
  <si>
    <t>Ukupni troškovi za odmor</t>
  </si>
  <si>
    <t>Ukupni ostali troškovi</t>
  </si>
  <si>
    <t>Vaš mjesečni budžet</t>
  </si>
  <si>
    <t>Ostali osnovni troškovi</t>
  </si>
  <si>
    <t>Namještaj</t>
  </si>
  <si>
    <t>Prehrana i odjeća…</t>
  </si>
  <si>
    <t>Troškovi putovanja &amp; zabave</t>
  </si>
  <si>
    <t>Ukupni troškovi prehrane i odjeće…</t>
  </si>
  <si>
    <t>Prihodi kućanstva</t>
  </si>
  <si>
    <t>Ukupni prihodi kućanstva</t>
  </si>
  <si>
    <t>Ukupni troškovi kućanstva</t>
  </si>
  <si>
    <t>Iznos plaćam…?</t>
  </si>
  <si>
    <t>Zarada "u fušu"</t>
  </si>
  <si>
    <t>Iznos zaradim...?</t>
  </si>
  <si>
    <t>Kamate na oročenu štednju</t>
  </si>
  <si>
    <t>Uplate stambene štedionice</t>
  </si>
  <si>
    <t>Štedno oročavanje</t>
  </si>
  <si>
    <t>Pritisnite na plavi list kako biste započeli</t>
  </si>
  <si>
    <t>Ljepota i frizer</t>
  </si>
  <si>
    <t>Kina / ostali troškovi zabave</t>
  </si>
  <si>
    <t>Godišnji / putovanje</t>
  </si>
  <si>
    <t>Mjesečno mi ostane</t>
  </si>
  <si>
    <t>Konačno odaberite 'Moj mjesečni budžet' da vidite što si možete priuštiti!</t>
  </si>
  <si>
    <t>Moj mjesečni budžet</t>
  </si>
  <si>
    <t>Zadnji list prikazuje Vaš kućni mjesečni budžet i omogućuje Vam da vidite što si možete priuštiti (koliku ratu kredita) na temelju trenutnog životnog stila.</t>
  </si>
  <si>
    <t>Primijetit ćete da se zadnji desni stupac automatski popunjava kako bi Vam prikazao koliki su mjesečni troškovi. To će Vam omogućiti da ih lakše usporedite s ratom kredita koja je najčešće mjesečna.</t>
  </si>
  <si>
    <t>Vjerujemo da većina nas zapravo ne zna koliko troši i koliko im mjesečno ostaje na raspolaganju, pa bi svakako bilo dobro proučiti brojke i vidjeti što si stvarno možemo priuštiti. Stoga smo za Vas pripremili ovaj maleni, ali važni kalkulator kućnog budžeta. On će Vam pomoći uvidjeti što si možete priuštiti na temelju trenutnog životnog stila. Kalkulator zahtjeva unošenje svih prihoda i troškova kućanstva te izračunava koliko Vam ostaje na raspolaganju svaki mjesec. Jednom popunjeni kalkulator možete, uz pravovremeno ažuriranje, uvijek koristiti te kontinuirano pratiti situaciju u kućnom budžetu. Kalkulator također preporučamo kao predložak za izračun rate kredita koju možete podnijeti.</t>
  </si>
  <si>
    <t>Godišnje</t>
  </si>
  <si>
    <t>Mjesečno</t>
  </si>
  <si>
    <t>Tjedno</t>
  </si>
  <si>
    <t>Hetig d.d. Sarajevo Vam poklanja
kalkulator kućnog budžeta</t>
  </si>
  <si>
    <t>Ovaj list zahtjeva unošenje Vaših prihoda iz različitih izvora: kao što su plaća/plaće, najamnina, kamate na oročenu štednju. Jednostavno unesite iznos u tabelu "iznos" i onda odaberite primate li navedeni iznos tjedno, mjesečno, tromjesečno ili godišnje u stupcu "iznos zaradim..?".</t>
  </si>
  <si>
    <t>Na ovom listu prolazite listu svih Vaših troškova, također popunjavajući iznos periodikom nastanka troškova: tjedno, mjesečno, tromjesečno ili godišnje. Ovaj list je dizajniran da bude vrlo iscrpan i da pokrije sve troškove vašeg kućanstva te Vam preporučujemo da odvojite malo više vremena kako biste ga kvalitetno popunili. Svi troškovi se ne odnose na Vas, pa pojedina polja možete ostaviti praznima. Ukoliko imate trošak koji nije obuhvaćen popisom možete promijeniti naziv postojećeg troška tako da odgovara Vašim potrebama.</t>
  </si>
</sst>
</file>

<file path=xl/styles.xml><?xml version="1.0" encoding="utf-8"?>
<styleSheet xmlns="http://schemas.openxmlformats.org/spreadsheetml/2006/main">
  <numFmts count="3">
    <numFmt numFmtId="178" formatCode="_-&quot;£&quot;* #,##0.00_-;\-&quot;£&quot;* #,##0.00_-;_-&quot;£&quot;* &quot;-&quot;??_-;_-@_-"/>
    <numFmt numFmtId="180" formatCode="#,##0\ &quot;kn&quot;"/>
    <numFmt numFmtId="183" formatCode="_-* #,##0.00&quot; &quot;&quot;KM&quot;_-;\-* #,##0.00&quot; &quot;&quot;KM&quot;_-;_-* &quot;-&quot;??&quot; &quot;&quot;KM&quot;_-;_-@_-"/>
  </numFmts>
  <fonts count="37">
    <font>
      <sz val="10"/>
      <name val="Arial"/>
    </font>
    <font>
      <sz val="10"/>
      <name val="Arial"/>
    </font>
    <font>
      <sz val="8"/>
      <name val="Arial"/>
    </font>
    <font>
      <b/>
      <sz val="10"/>
      <color indexed="9"/>
      <name val="Trebuchet MS"/>
      <family val="2"/>
      <charset val="238"/>
    </font>
    <font>
      <sz val="10"/>
      <name val="Trebuchet MS"/>
      <family val="2"/>
      <charset val="238"/>
    </font>
    <font>
      <sz val="10"/>
      <color indexed="63"/>
      <name val="Trebuchet MS"/>
      <family val="2"/>
      <charset val="238"/>
    </font>
    <font>
      <sz val="10"/>
      <color indexed="62"/>
      <name val="Trebuchet MS"/>
      <family val="2"/>
      <charset val="238"/>
    </font>
    <font>
      <b/>
      <sz val="20"/>
      <color indexed="8"/>
      <name val="Trebuchet MS"/>
      <family val="2"/>
      <charset val="238"/>
    </font>
    <font>
      <b/>
      <sz val="22"/>
      <color indexed="23"/>
      <name val="Trebuchet MS"/>
      <family val="2"/>
      <charset val="238"/>
    </font>
    <font>
      <sz val="10"/>
      <name val="Arial"/>
    </font>
    <font>
      <sz val="11"/>
      <color indexed="62"/>
      <name val="Trebuchet MS"/>
      <family val="2"/>
      <charset val="238"/>
    </font>
    <font>
      <b/>
      <sz val="11"/>
      <color indexed="9"/>
      <name val="Trebuchet MS"/>
      <family val="2"/>
      <charset val="238"/>
    </font>
    <font>
      <sz val="12"/>
      <name val="Trebuchet MS"/>
      <family val="2"/>
      <charset val="238"/>
    </font>
    <font>
      <b/>
      <sz val="12"/>
      <color indexed="63"/>
      <name val="Trebuchet MS"/>
      <family val="2"/>
      <charset val="238"/>
    </font>
    <font>
      <sz val="12"/>
      <color indexed="62"/>
      <name val="Trebuchet MS"/>
      <family val="2"/>
      <charset val="238"/>
    </font>
    <font>
      <b/>
      <sz val="12"/>
      <color indexed="9"/>
      <name val="Trebuchet MS"/>
      <family val="2"/>
      <charset val="238"/>
    </font>
    <font>
      <sz val="12"/>
      <name val="Arial"/>
    </font>
    <font>
      <b/>
      <sz val="10"/>
      <color indexed="8"/>
      <name val="Trebuchet MS"/>
      <family val="2"/>
      <charset val="238"/>
    </font>
    <font>
      <u/>
      <sz val="10"/>
      <color indexed="62"/>
      <name val="Trebuchet MS"/>
      <family val="2"/>
      <charset val="238"/>
    </font>
    <font>
      <b/>
      <i/>
      <sz val="10"/>
      <name val="Trebuchet MS"/>
      <family val="2"/>
      <charset val="238"/>
    </font>
    <font>
      <b/>
      <u/>
      <sz val="10"/>
      <color indexed="62"/>
      <name val="Trebuchet MS"/>
      <family val="2"/>
      <charset val="238"/>
    </font>
    <font>
      <b/>
      <u/>
      <sz val="10"/>
      <color indexed="10"/>
      <name val="Trebuchet MS"/>
      <family val="2"/>
      <charset val="238"/>
    </font>
    <font>
      <sz val="10"/>
      <color indexed="10"/>
      <name val="Trebuchet MS"/>
      <family val="2"/>
      <charset val="238"/>
    </font>
    <font>
      <b/>
      <u/>
      <sz val="10"/>
      <color indexed="17"/>
      <name val="Trebuchet MS"/>
      <family val="2"/>
      <charset val="238"/>
    </font>
    <font>
      <sz val="10"/>
      <color indexed="17"/>
      <name val="Trebuchet MS"/>
      <family val="2"/>
      <charset val="238"/>
    </font>
    <font>
      <b/>
      <sz val="20"/>
      <color indexed="9"/>
      <name val="Trebuchet MS"/>
      <family val="2"/>
      <charset val="238"/>
    </font>
    <font>
      <sz val="12"/>
      <color indexed="55"/>
      <name val="Trebuchet MS"/>
      <family val="2"/>
      <charset val="238"/>
    </font>
    <font>
      <b/>
      <sz val="10"/>
      <color indexed="55"/>
      <name val="Trebuchet MS"/>
      <family val="2"/>
      <charset val="238"/>
    </font>
    <font>
      <b/>
      <sz val="10"/>
      <color indexed="55"/>
      <name val="Arial"/>
    </font>
    <font>
      <sz val="10"/>
      <color indexed="55"/>
      <name val="Trebuchet MS"/>
      <family val="2"/>
      <charset val="238"/>
    </font>
    <font>
      <sz val="10"/>
      <color indexed="55"/>
      <name val="Arial"/>
    </font>
    <font>
      <b/>
      <sz val="11"/>
      <color indexed="55"/>
      <name val="Trebuchet MS"/>
      <family val="2"/>
      <charset val="238"/>
    </font>
    <font>
      <sz val="11"/>
      <color indexed="55"/>
      <name val="Trebuchet MS"/>
      <family val="2"/>
      <charset val="238"/>
    </font>
    <font>
      <u/>
      <sz val="10"/>
      <color indexed="12"/>
      <name val="Arial"/>
    </font>
    <font>
      <b/>
      <u/>
      <sz val="10"/>
      <color indexed="9"/>
      <name val="Arial"/>
      <family val="2"/>
      <charset val="238"/>
    </font>
    <font>
      <sz val="8"/>
      <name val="Trebuchet MS"/>
      <family val="2"/>
      <charset val="238"/>
    </font>
    <font>
      <b/>
      <sz val="28"/>
      <name val="Arial Black"/>
      <family val="2"/>
      <charset val="238"/>
    </font>
  </fonts>
  <fills count="7">
    <fill>
      <patternFill patternType="none"/>
    </fill>
    <fill>
      <patternFill patternType="gray125"/>
    </fill>
    <fill>
      <patternFill patternType="solid">
        <fgColor indexed="63"/>
        <bgColor indexed="64"/>
      </patternFill>
    </fill>
    <fill>
      <patternFill patternType="solid">
        <fgColor indexed="50"/>
        <bgColor indexed="64"/>
      </patternFill>
    </fill>
    <fill>
      <patternFill patternType="solid">
        <fgColor indexed="23"/>
        <bgColor indexed="64"/>
      </patternFill>
    </fill>
    <fill>
      <patternFill patternType="solid">
        <fgColor indexed="62"/>
        <bgColor indexed="64"/>
      </patternFill>
    </fill>
    <fill>
      <patternFill patternType="solid">
        <fgColor indexed="10"/>
        <bgColor indexed="64"/>
      </patternFill>
    </fill>
  </fills>
  <borders count="34">
    <border>
      <left/>
      <right/>
      <top/>
      <bottom/>
      <diagonal/>
    </border>
    <border>
      <left/>
      <right/>
      <top/>
      <bottom style="hair">
        <color indexed="23"/>
      </bottom>
      <diagonal/>
    </border>
    <border>
      <left/>
      <right/>
      <top style="thin">
        <color indexed="64"/>
      </top>
      <bottom style="hair">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hair">
        <color indexed="23"/>
      </top>
      <bottom style="thin">
        <color indexed="64"/>
      </bottom>
      <diagonal/>
    </border>
    <border>
      <left style="thick">
        <color indexed="18"/>
      </left>
      <right/>
      <top style="thick">
        <color indexed="18"/>
      </top>
      <bottom style="thick">
        <color indexed="18"/>
      </bottom>
      <diagonal/>
    </border>
    <border>
      <left/>
      <right/>
      <top style="thick">
        <color indexed="18"/>
      </top>
      <bottom style="thick">
        <color indexed="18"/>
      </bottom>
      <diagonal/>
    </border>
    <border>
      <left/>
      <right style="thick">
        <color indexed="18"/>
      </right>
      <top style="thick">
        <color indexed="18"/>
      </top>
      <bottom style="thick">
        <color indexed="18"/>
      </bottom>
      <diagonal/>
    </border>
    <border>
      <left style="thick">
        <color indexed="60"/>
      </left>
      <right/>
      <top style="thick">
        <color indexed="60"/>
      </top>
      <bottom style="thick">
        <color indexed="60"/>
      </bottom>
      <diagonal/>
    </border>
    <border>
      <left/>
      <right style="thick">
        <color indexed="60"/>
      </right>
      <top style="thick">
        <color indexed="60"/>
      </top>
      <bottom style="thick">
        <color indexed="6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58"/>
      </left>
      <right/>
      <top style="thick">
        <color indexed="58"/>
      </top>
      <bottom style="thick">
        <color indexed="58"/>
      </bottom>
      <diagonal/>
    </border>
    <border>
      <left/>
      <right/>
      <top style="thick">
        <color indexed="58"/>
      </top>
      <bottom style="thick">
        <color indexed="58"/>
      </bottom>
      <diagonal/>
    </border>
    <border>
      <left/>
      <right style="thick">
        <color indexed="58"/>
      </right>
      <top style="thick">
        <color indexed="58"/>
      </top>
      <bottom style="thick">
        <color indexed="5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178" fontId="1" fillId="0" borderId="0" applyFont="0" applyFill="0" applyBorder="0" applyAlignment="0" applyProtection="0"/>
    <xf numFmtId="0" fontId="33" fillId="0" borderId="0" applyNumberFormat="0" applyFill="0" applyBorder="0" applyAlignment="0" applyProtection="0">
      <alignment vertical="top"/>
      <protection locked="0"/>
    </xf>
  </cellStyleXfs>
  <cellXfs count="125">
    <xf numFmtId="0" fontId="0" fillId="0" borderId="0" xfId="0"/>
    <xf numFmtId="0" fontId="0" fillId="0" borderId="0" xfId="0" applyAlignment="1">
      <alignment horizontal="center"/>
    </xf>
    <xf numFmtId="0" fontId="4" fillId="0" borderId="0" xfId="0" applyFont="1"/>
    <xf numFmtId="0" fontId="4" fillId="0" borderId="0" xfId="0" applyFont="1" applyAlignment="1">
      <alignment horizontal="left" vertical="center" wrapText="1"/>
    </xf>
    <xf numFmtId="0" fontId="13" fillId="0" borderId="1" xfId="0" applyFont="1" applyFill="1" applyBorder="1"/>
    <xf numFmtId="0" fontId="13" fillId="0" borderId="2" xfId="0" applyFont="1" applyFill="1" applyBorder="1"/>
    <xf numFmtId="0" fontId="15" fillId="2" borderId="3" xfId="0" applyFont="1" applyFill="1" applyBorder="1" applyAlignment="1">
      <alignment horizontal="left" vertical="center"/>
    </xf>
    <xf numFmtId="0" fontId="12" fillId="0" borderId="0" xfId="0" applyFont="1"/>
    <xf numFmtId="0" fontId="16" fillId="0" borderId="0" xfId="0" applyFont="1"/>
    <xf numFmtId="0" fontId="4" fillId="0" borderId="0" xfId="0" applyFont="1" applyAlignment="1">
      <alignment horizontal="left" vertical="center" wrapText="1" indent="1"/>
    </xf>
    <xf numFmtId="0" fontId="18" fillId="0" borderId="0" xfId="0" applyFont="1" applyAlignment="1">
      <alignment horizontal="center" vertical="center"/>
    </xf>
    <xf numFmtId="0" fontId="24" fillId="0" borderId="0" xfId="0" applyFont="1" applyFill="1" applyAlignment="1">
      <alignment horizontal="left" vertical="center" wrapText="1"/>
    </xf>
    <xf numFmtId="0" fontId="30" fillId="0" borderId="0" xfId="0" applyFont="1"/>
    <xf numFmtId="0" fontId="0" fillId="0" borderId="0" xfId="0" applyFill="1" applyBorder="1" applyAlignment="1">
      <alignment horizontal="center"/>
    </xf>
    <xf numFmtId="0" fontId="4" fillId="0" borderId="0" xfId="0" applyFont="1" applyProtection="1"/>
    <xf numFmtId="0" fontId="8" fillId="0" borderId="0" xfId="0" applyFont="1" applyBorder="1" applyAlignment="1">
      <alignment vertical="center" wrapText="1"/>
    </xf>
    <xf numFmtId="0" fontId="0" fillId="0" borderId="0" xfId="0" applyBorder="1"/>
    <xf numFmtId="0" fontId="5" fillId="0" borderId="4" xfId="0" applyFont="1" applyFill="1" applyBorder="1" applyProtection="1">
      <protection locked="0"/>
    </xf>
    <xf numFmtId="0" fontId="17" fillId="0" borderId="3" xfId="0" applyFont="1" applyFill="1" applyBorder="1" applyAlignment="1" applyProtection="1">
      <alignment horizontal="center"/>
      <protection locked="0"/>
    </xf>
    <xf numFmtId="0" fontId="14" fillId="3" borderId="4" xfId="0" applyFont="1" applyFill="1" applyBorder="1" applyAlignment="1" applyProtection="1"/>
    <xf numFmtId="0" fontId="14" fillId="3" borderId="5" xfId="0" applyFont="1" applyFill="1" applyBorder="1" applyAlignment="1" applyProtection="1"/>
    <xf numFmtId="0" fontId="14" fillId="0" borderId="0" xfId="0" applyFont="1" applyFill="1" applyBorder="1" applyAlignment="1" applyProtection="1"/>
    <xf numFmtId="0" fontId="26" fillId="4" borderId="6" xfId="0" applyFont="1" applyFill="1" applyBorder="1" applyAlignment="1" applyProtection="1"/>
    <xf numFmtId="0" fontId="11" fillId="2" borderId="7" xfId="0" applyFont="1" applyFill="1" applyBorder="1" applyAlignment="1" applyProtection="1">
      <alignment horizontal="left" vertical="center"/>
    </xf>
    <xf numFmtId="0" fontId="11" fillId="2" borderId="3" xfId="0" applyFont="1" applyFill="1" applyBorder="1" applyAlignment="1" applyProtection="1">
      <alignment horizontal="center" vertical="center"/>
    </xf>
    <xf numFmtId="0" fontId="11" fillId="2" borderId="4"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31" fillId="2" borderId="8" xfId="0" applyFont="1" applyFill="1" applyBorder="1" applyAlignment="1" applyProtection="1">
      <alignment horizontal="center" vertical="center" wrapText="1"/>
    </xf>
    <xf numFmtId="0" fontId="14" fillId="3" borderId="9" xfId="0" applyFont="1" applyFill="1" applyBorder="1" applyAlignment="1" applyProtection="1"/>
    <xf numFmtId="0" fontId="26" fillId="4" borderId="8" xfId="0" applyFont="1" applyFill="1" applyBorder="1" applyAlignment="1" applyProtection="1"/>
    <xf numFmtId="0" fontId="17" fillId="0" borderId="0" xfId="0" applyFont="1" applyFill="1" applyBorder="1" applyAlignment="1" applyProtection="1">
      <alignment horizontal="center"/>
    </xf>
    <xf numFmtId="0" fontId="4" fillId="0" borderId="0" xfId="0" applyFont="1" applyAlignment="1" applyProtection="1">
      <alignment horizontal="center"/>
    </xf>
    <xf numFmtId="0" fontId="4" fillId="0" borderId="0" xfId="0" applyFont="1" applyFill="1" applyBorder="1" applyAlignment="1" applyProtection="1">
      <alignment horizontal="center"/>
    </xf>
    <xf numFmtId="0" fontId="29" fillId="0" borderId="0" xfId="0" applyFont="1" applyProtection="1"/>
    <xf numFmtId="0" fontId="29" fillId="0" borderId="0" xfId="0" applyFont="1" applyAlignment="1" applyProtection="1"/>
    <xf numFmtId="0" fontId="4" fillId="0" borderId="0" xfId="0" applyFont="1" applyAlignment="1" applyProtection="1"/>
    <xf numFmtId="0" fontId="6" fillId="3" borderId="4" xfId="0" applyFont="1" applyFill="1" applyBorder="1" applyAlignment="1" applyProtection="1">
      <protection locked="0"/>
    </xf>
    <xf numFmtId="0" fontId="6" fillId="3" borderId="3" xfId="0" applyFont="1" applyFill="1" applyBorder="1" applyAlignment="1" applyProtection="1">
      <protection locked="0"/>
    </xf>
    <xf numFmtId="0" fontId="5" fillId="0" borderId="1" xfId="0" applyFont="1" applyFill="1" applyBorder="1" applyProtection="1">
      <protection locked="0"/>
    </xf>
    <xf numFmtId="0" fontId="0" fillId="0" borderId="0" xfId="0" applyProtection="1"/>
    <xf numFmtId="0" fontId="6" fillId="3" borderId="4" xfId="0" applyFont="1" applyFill="1" applyBorder="1" applyAlignment="1" applyProtection="1"/>
    <xf numFmtId="0" fontId="14" fillId="3" borderId="10" xfId="0" applyFont="1" applyFill="1" applyBorder="1" applyAlignment="1" applyProtection="1"/>
    <xf numFmtId="0" fontId="14" fillId="3" borderId="7" xfId="0" applyFont="1" applyFill="1" applyBorder="1" applyAlignment="1" applyProtection="1"/>
    <xf numFmtId="0" fontId="11" fillId="2" borderId="11" xfId="0" applyFont="1" applyFill="1" applyBorder="1" applyAlignment="1" applyProtection="1">
      <alignment horizontal="left" vertical="center"/>
    </xf>
    <xf numFmtId="0" fontId="11" fillId="2" borderId="11" xfId="0" applyFont="1" applyFill="1" applyBorder="1" applyAlignment="1" applyProtection="1">
      <alignment horizontal="center" vertical="center"/>
    </xf>
    <xf numFmtId="0" fontId="11" fillId="2" borderId="12" xfId="0" applyFont="1" applyFill="1" applyBorder="1" applyAlignment="1" applyProtection="1">
      <alignment horizontal="center" vertical="center" wrapText="1"/>
    </xf>
    <xf numFmtId="0" fontId="31" fillId="2" borderId="13" xfId="0" applyFont="1" applyFill="1" applyBorder="1" applyAlignment="1" applyProtection="1">
      <alignment horizontal="center" vertical="center" wrapText="1"/>
    </xf>
    <xf numFmtId="0" fontId="6" fillId="3" borderId="3" xfId="0" applyFont="1" applyFill="1" applyBorder="1" applyAlignment="1" applyProtection="1"/>
    <xf numFmtId="0" fontId="6" fillId="0" borderId="0" xfId="0" applyFont="1" applyFill="1" applyBorder="1" applyAlignment="1" applyProtection="1"/>
    <xf numFmtId="0" fontId="29" fillId="4" borderId="8" xfId="0" applyFont="1" applyFill="1" applyBorder="1" applyAlignment="1" applyProtection="1"/>
    <xf numFmtId="0" fontId="11" fillId="2" borderId="4" xfId="0" applyFont="1" applyFill="1" applyBorder="1" applyAlignment="1" applyProtection="1">
      <alignment horizontal="center" vertical="center"/>
    </xf>
    <xf numFmtId="0" fontId="11" fillId="2" borderId="4" xfId="0" applyFont="1" applyFill="1" applyBorder="1" applyAlignment="1" applyProtection="1">
      <alignment horizontal="left" vertical="center"/>
    </xf>
    <xf numFmtId="0" fontId="10" fillId="3" borderId="4" xfId="0" applyFont="1" applyFill="1" applyBorder="1" applyAlignment="1" applyProtection="1"/>
    <xf numFmtId="0" fontId="10" fillId="3" borderId="3" xfId="0" applyFont="1" applyFill="1" applyBorder="1" applyAlignment="1" applyProtection="1"/>
    <xf numFmtId="0" fontId="10" fillId="0" borderId="0" xfId="0" applyFont="1" applyFill="1" applyBorder="1" applyAlignment="1" applyProtection="1"/>
    <xf numFmtId="0" fontId="32" fillId="4" borderId="8" xfId="0" applyFont="1" applyFill="1" applyBorder="1" applyAlignment="1" applyProtection="1"/>
    <xf numFmtId="0" fontId="27" fillId="0" borderId="0" xfId="0" applyFont="1" applyProtection="1"/>
    <xf numFmtId="0" fontId="3" fillId="0" borderId="0" xfId="0" applyFont="1" applyFill="1" applyBorder="1" applyAlignment="1" applyProtection="1">
      <alignment horizontal="center" vertical="center"/>
    </xf>
    <xf numFmtId="0" fontId="9" fillId="0" borderId="0" xfId="0" applyFont="1" applyProtection="1"/>
    <xf numFmtId="0" fontId="0" fillId="0" borderId="0" xfId="0" applyAlignment="1" applyProtection="1">
      <alignment horizontal="center"/>
    </xf>
    <xf numFmtId="0" fontId="0" fillId="0" borderId="0" xfId="0" applyFill="1" applyBorder="1" applyAlignment="1" applyProtection="1">
      <alignment horizontal="center"/>
    </xf>
    <xf numFmtId="0" fontId="28" fillId="0" borderId="0" xfId="0" applyFont="1" applyProtection="1"/>
    <xf numFmtId="0" fontId="35" fillId="0" borderId="0" xfId="0" applyFont="1"/>
    <xf numFmtId="180" fontId="13" fillId="0" borderId="0" xfId="1" applyNumberFormat="1" applyFont="1" applyFill="1" applyBorder="1" applyProtection="1"/>
    <xf numFmtId="0" fontId="8" fillId="0" borderId="0" xfId="0" applyFont="1" applyFill="1" applyBorder="1" applyAlignment="1">
      <alignment horizontal="center" vertical="center" wrapText="1"/>
    </xf>
    <xf numFmtId="0" fontId="12" fillId="0" borderId="0" xfId="0" applyFont="1" applyFill="1" applyBorder="1" applyAlignment="1">
      <alignment horizontal="center"/>
    </xf>
    <xf numFmtId="0" fontId="15" fillId="0" borderId="0" xfId="0" applyFont="1" applyFill="1" applyBorder="1" applyAlignment="1">
      <alignment horizontal="center" vertical="center"/>
    </xf>
    <xf numFmtId="0" fontId="14" fillId="0" borderId="0" xfId="0" applyFont="1" applyFill="1" applyBorder="1" applyAlignment="1">
      <alignment horizontal="center"/>
    </xf>
    <xf numFmtId="180" fontId="25" fillId="0" borderId="0" xfId="1" applyNumberFormat="1" applyFont="1" applyFill="1" applyBorder="1" applyProtection="1"/>
    <xf numFmtId="0" fontId="12" fillId="0" borderId="0" xfId="0" applyFont="1" applyFill="1"/>
    <xf numFmtId="0" fontId="16" fillId="0" borderId="0" xfId="0" applyFont="1" applyFill="1"/>
    <xf numFmtId="0" fontId="0" fillId="0" borderId="0" xfId="0" applyFill="1"/>
    <xf numFmtId="0" fontId="36" fillId="0" borderId="0" xfId="0" applyFont="1" applyFill="1" applyAlignment="1">
      <alignment horizontal="center" vertical="center"/>
    </xf>
    <xf numFmtId="0" fontId="13" fillId="0" borderId="14" xfId="0" applyFont="1" applyFill="1" applyBorder="1"/>
    <xf numFmtId="0" fontId="3" fillId="0" borderId="0" xfId="0" applyFont="1" applyFill="1" applyAlignment="1" applyProtection="1">
      <alignment horizontal="left" vertical="center" wrapText="1"/>
      <protection locked="0"/>
    </xf>
    <xf numFmtId="0" fontId="4" fillId="0" borderId="0" xfId="0" applyFont="1" applyProtection="1">
      <protection locked="0"/>
    </xf>
    <xf numFmtId="183" fontId="17" fillId="0" borderId="4" xfId="1" applyNumberFormat="1" applyFont="1" applyFill="1" applyBorder="1" applyProtection="1">
      <protection locked="0"/>
    </xf>
    <xf numFmtId="183" fontId="13" fillId="0" borderId="1" xfId="0" applyNumberFormat="1" applyFont="1" applyFill="1" applyBorder="1"/>
    <xf numFmtId="183" fontId="13" fillId="0" borderId="1" xfId="1" applyNumberFormat="1" applyFont="1" applyFill="1" applyBorder="1" applyProtection="1"/>
    <xf numFmtId="183" fontId="13" fillId="0" borderId="2" xfId="1" applyNumberFormat="1" applyFont="1" applyFill="1" applyBorder="1" applyProtection="1"/>
    <xf numFmtId="183" fontId="13" fillId="0" borderId="14" xfId="1" applyNumberFormat="1" applyFont="1" applyFill="1" applyBorder="1" applyProtection="1"/>
    <xf numFmtId="183" fontId="25" fillId="2" borderId="3" xfId="1" applyNumberFormat="1" applyFont="1" applyFill="1" applyBorder="1" applyAlignment="1" applyProtection="1">
      <alignment horizontal="centerContinuous" vertical="center"/>
    </xf>
    <xf numFmtId="183" fontId="27" fillId="0" borderId="1" xfId="1" applyNumberFormat="1" applyFont="1" applyFill="1" applyBorder="1" applyProtection="1"/>
    <xf numFmtId="0" fontId="7" fillId="0" borderId="0" xfId="0" applyFont="1" applyAlignment="1">
      <alignment horizontal="left" wrapText="1" indent="1"/>
    </xf>
    <xf numFmtId="0" fontId="20" fillId="0" borderId="0" xfId="0" applyFont="1" applyAlignment="1">
      <alignment horizontal="left" vertical="center" wrapText="1" indent="1"/>
    </xf>
    <xf numFmtId="0" fontId="19" fillId="0" borderId="0" xfId="0" applyFont="1" applyAlignment="1">
      <alignment horizontal="center" vertical="center" wrapText="1"/>
    </xf>
    <xf numFmtId="0" fontId="24" fillId="0" borderId="0" xfId="0" applyFont="1" applyFill="1" applyAlignment="1">
      <alignment horizontal="left" vertical="center" wrapText="1" indent="1"/>
    </xf>
    <xf numFmtId="0" fontId="4" fillId="0" borderId="0" xfId="0" applyFont="1" applyAlignment="1">
      <alignment horizontal="left" vertical="center" wrapText="1" indent="1"/>
    </xf>
    <xf numFmtId="0" fontId="6" fillId="0" borderId="0" xfId="0" applyFont="1" applyAlignment="1">
      <alignment horizontal="left" vertical="top" wrapText="1" indent="1"/>
    </xf>
    <xf numFmtId="0" fontId="22" fillId="0" borderId="0" xfId="0" applyFont="1" applyAlignment="1">
      <alignment horizontal="left" vertical="center" wrapText="1" indent="1"/>
    </xf>
    <xf numFmtId="0" fontId="23" fillId="0" borderId="0" xfId="0" applyFont="1" applyAlignment="1">
      <alignment horizontal="left" vertical="center" wrapText="1" indent="1"/>
    </xf>
    <xf numFmtId="0" fontId="34" fillId="5" borderId="15" xfId="2" applyFont="1" applyFill="1" applyBorder="1" applyAlignment="1" applyProtection="1">
      <alignment horizontal="center" vertical="center" wrapText="1"/>
      <protection locked="0"/>
    </xf>
    <xf numFmtId="0" fontId="34" fillId="5" borderId="16" xfId="2" applyFont="1" applyFill="1" applyBorder="1" applyAlignment="1" applyProtection="1">
      <alignment horizontal="center" vertical="center" wrapText="1"/>
      <protection locked="0"/>
    </xf>
    <xf numFmtId="0" fontId="34" fillId="5" borderId="17" xfId="2" applyFont="1" applyFill="1" applyBorder="1" applyAlignment="1" applyProtection="1">
      <alignment horizontal="center" vertical="center" wrapText="1"/>
      <protection locked="0"/>
    </xf>
    <xf numFmtId="0" fontId="21" fillId="0" borderId="0" xfId="0" applyFont="1" applyAlignment="1">
      <alignment horizontal="left" vertical="center" wrapText="1" indent="1"/>
    </xf>
    <xf numFmtId="0" fontId="34" fillId="6" borderId="18" xfId="2" applyFont="1" applyFill="1" applyBorder="1" applyAlignment="1" applyProtection="1">
      <alignment horizontal="center" vertical="center"/>
    </xf>
    <xf numFmtId="0" fontId="34" fillId="6" borderId="19" xfId="2" applyFont="1" applyFill="1" applyBorder="1" applyAlignment="1" applyProtection="1">
      <alignment horizontal="center" vertical="center"/>
    </xf>
    <xf numFmtId="0" fontId="8" fillId="0" borderId="20"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26" xfId="0" applyFont="1" applyBorder="1" applyAlignment="1" applyProtection="1">
      <alignment horizontal="center" vertical="center" wrapText="1"/>
    </xf>
    <xf numFmtId="0" fontId="8" fillId="0" borderId="27" xfId="0" applyFont="1" applyBorder="1" applyAlignment="1" applyProtection="1">
      <alignment horizontal="center" vertical="center" wrapText="1"/>
    </xf>
    <xf numFmtId="0" fontId="34" fillId="3" borderId="28" xfId="2" applyFont="1" applyFill="1" applyBorder="1" applyAlignment="1" applyProtection="1">
      <alignment horizontal="center" vertical="center"/>
    </xf>
    <xf numFmtId="0" fontId="34" fillId="3" borderId="29" xfId="2" applyFont="1" applyFill="1" applyBorder="1" applyAlignment="1" applyProtection="1">
      <alignment horizontal="center" vertical="center"/>
    </xf>
    <xf numFmtId="0" fontId="34" fillId="3" borderId="30" xfId="2" applyFont="1" applyFill="1" applyBorder="1" applyAlignment="1" applyProtection="1">
      <alignment horizontal="center" vertical="center"/>
    </xf>
    <xf numFmtId="0" fontId="0" fillId="0" borderId="21" xfId="0" applyBorder="1" applyProtection="1"/>
    <xf numFmtId="0" fontId="0" fillId="0" borderId="22" xfId="0" applyBorder="1" applyProtection="1"/>
    <xf numFmtId="0" fontId="0" fillId="0" borderId="23" xfId="0" applyBorder="1" applyProtection="1"/>
    <xf numFmtId="0" fontId="0" fillId="0" borderId="0" xfId="0" applyProtection="1"/>
    <xf numFmtId="0" fontId="0" fillId="0" borderId="24" xfId="0" applyBorder="1" applyProtection="1"/>
    <xf numFmtId="0" fontId="0" fillId="0" borderId="25" xfId="0" applyBorder="1" applyProtection="1"/>
    <xf numFmtId="0" fontId="0" fillId="0" borderId="26" xfId="0" applyBorder="1" applyProtection="1"/>
    <xf numFmtId="0" fontId="0" fillId="0" borderId="27" xfId="0" applyBorder="1" applyProtection="1"/>
    <xf numFmtId="0" fontId="12" fillId="3" borderId="3" xfId="0" applyFont="1" applyFill="1" applyBorder="1" applyAlignment="1">
      <alignment horizontal="center"/>
    </xf>
    <xf numFmtId="0" fontId="12" fillId="3" borderId="4" xfId="0" applyFont="1" applyFill="1" applyBorder="1" applyAlignment="1">
      <alignment horizontal="center"/>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14" fillId="3" borderId="3" xfId="0" applyFont="1" applyFill="1" applyBorder="1" applyAlignment="1">
      <alignment horizont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cellXfs>
  <cellStyles count="3">
    <cellStyle name="Currency" xfId="1" builtinId="4"/>
    <cellStyle name="Hyperlink" xfId="2" builtinId="8"/>
    <cellStyle name="Normal" xfId="0" builtinId="0"/>
  </cellStyles>
  <dxfs count="2">
    <dxf>
      <font>
        <b/>
        <i val="0"/>
        <condense val="0"/>
        <extend val="0"/>
        <color indexed="8"/>
      </font>
      <fill>
        <patternFill>
          <bgColor indexed="10"/>
        </patternFill>
      </fill>
    </dxf>
    <dxf>
      <font>
        <b/>
        <i val="0"/>
        <condense val="0"/>
        <extend val="0"/>
      </font>
      <fill>
        <patternFill>
          <bgColor indexed="5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381000</xdr:colOff>
      <xdr:row>13</xdr:row>
      <xdr:rowOff>333375</xdr:rowOff>
    </xdr:from>
    <xdr:to>
      <xdr:col>3</xdr:col>
      <xdr:colOff>428625</xdr:colOff>
      <xdr:row>28</xdr:row>
      <xdr:rowOff>9525</xdr:rowOff>
    </xdr:to>
    <xdr:sp macro="" textlink="">
      <xdr:nvSpPr>
        <xdr:cNvPr id="3088" name="AutoShape 1"/>
        <xdr:cNvSpPr>
          <a:spLocks noChangeArrowheads="1"/>
        </xdr:cNvSpPr>
      </xdr:nvSpPr>
      <xdr:spPr bwMode="auto">
        <a:xfrm>
          <a:off x="1695450" y="6962775"/>
          <a:ext cx="657225" cy="2476500"/>
        </a:xfrm>
        <a:prstGeom prst="downArrow">
          <a:avLst>
            <a:gd name="adj1" fmla="val 50000"/>
            <a:gd name="adj2" fmla="val 94203"/>
          </a:avLst>
        </a:prstGeom>
        <a:solidFill>
          <a:srgbClr val="333399"/>
        </a:solid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2819400</xdr:colOff>
      <xdr:row>16</xdr:row>
      <xdr:rowOff>314325</xdr:rowOff>
    </xdr:from>
    <xdr:to>
      <xdr:col>0</xdr:col>
      <xdr:colOff>3543300</xdr:colOff>
      <xdr:row>31</xdr:row>
      <xdr:rowOff>57150</xdr:rowOff>
    </xdr:to>
    <xdr:sp macro="" textlink="">
      <xdr:nvSpPr>
        <xdr:cNvPr id="1067" name="AutoShape 9"/>
        <xdr:cNvSpPr>
          <a:spLocks noChangeArrowheads="1"/>
        </xdr:cNvSpPr>
      </xdr:nvSpPr>
      <xdr:spPr bwMode="auto">
        <a:xfrm>
          <a:off x="2819400" y="3209925"/>
          <a:ext cx="723900" cy="2800350"/>
        </a:xfrm>
        <a:prstGeom prst="downArrow">
          <a:avLst>
            <a:gd name="adj1" fmla="val 50000"/>
            <a:gd name="adj2" fmla="val 96711"/>
          </a:avLst>
        </a:prstGeom>
        <a:solidFill>
          <a:srgbClr val="FF0000"/>
        </a:solid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304800</xdr:colOff>
      <xdr:row>83</xdr:row>
      <xdr:rowOff>323850</xdr:rowOff>
    </xdr:from>
    <xdr:to>
      <xdr:col>1</xdr:col>
      <xdr:colOff>1057275</xdr:colOff>
      <xdr:row>96</xdr:row>
      <xdr:rowOff>104775</xdr:rowOff>
    </xdr:to>
    <xdr:sp macro="" textlink="">
      <xdr:nvSpPr>
        <xdr:cNvPr id="2107" name="AutoShape 12"/>
        <xdr:cNvSpPr>
          <a:spLocks noChangeArrowheads="1"/>
        </xdr:cNvSpPr>
      </xdr:nvSpPr>
      <xdr:spPr bwMode="auto">
        <a:xfrm>
          <a:off x="3952875" y="15744825"/>
          <a:ext cx="752475" cy="2314575"/>
        </a:xfrm>
        <a:prstGeom prst="downArrow">
          <a:avLst>
            <a:gd name="adj1" fmla="val 50000"/>
            <a:gd name="adj2" fmla="val 76899"/>
          </a:avLst>
        </a:prstGeom>
        <a:solidFill>
          <a:srgbClr val="99CC00"/>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enableFormatConditionsCalculation="0">
    <tabColor indexed="8"/>
  </sheetPr>
  <dimension ref="A1:T22"/>
  <sheetViews>
    <sheetView showGridLines="0" tabSelected="1" workbookViewId="0">
      <selection activeCell="A14" sqref="A14:G14"/>
    </sheetView>
  </sheetViews>
  <sheetFormatPr defaultRowHeight="15"/>
  <cols>
    <col min="1" max="1" width="10.5703125" style="2" customWidth="1"/>
    <col min="2" max="6" width="9.140625" style="2"/>
    <col min="7" max="7" width="12.85546875" style="2" customWidth="1"/>
    <col min="8" max="11" width="9.140625" style="2"/>
    <col min="12" max="20" width="9.140625" style="75"/>
    <col min="21" max="16384" width="9.140625" style="2"/>
  </cols>
  <sheetData>
    <row r="1" spans="1:11" ht="72" customHeight="1">
      <c r="A1" s="83" t="s">
        <v>96</v>
      </c>
      <c r="B1" s="83"/>
      <c r="C1" s="83"/>
      <c r="D1" s="83"/>
      <c r="E1" s="83"/>
      <c r="F1" s="83"/>
      <c r="G1" s="83"/>
      <c r="H1" s="10"/>
      <c r="I1" s="10"/>
      <c r="J1" s="10"/>
      <c r="K1" s="10"/>
    </row>
    <row r="2" spans="1:11" ht="97.5" customHeight="1">
      <c r="A2" s="87" t="s">
        <v>92</v>
      </c>
      <c r="B2" s="87"/>
      <c r="C2" s="87"/>
      <c r="D2" s="87"/>
      <c r="E2" s="87"/>
      <c r="F2" s="87"/>
      <c r="G2" s="87"/>
      <c r="H2" s="87"/>
      <c r="I2" s="87"/>
      <c r="J2" s="87"/>
      <c r="K2" s="87"/>
    </row>
    <row r="3" spans="1:11" ht="27" customHeight="1">
      <c r="A3" s="85" t="s">
        <v>11</v>
      </c>
      <c r="B3" s="85"/>
      <c r="C3" s="85"/>
      <c r="D3" s="85"/>
      <c r="E3" s="85"/>
      <c r="F3" s="85"/>
      <c r="G3" s="85"/>
      <c r="H3" s="85"/>
      <c r="I3" s="85"/>
      <c r="J3" s="85"/>
      <c r="K3" s="85"/>
    </row>
    <row r="4" spans="1:11" ht="18.75" customHeight="1">
      <c r="A4" s="84" t="s">
        <v>74</v>
      </c>
      <c r="B4" s="84"/>
      <c r="C4" s="3"/>
      <c r="D4" s="3"/>
      <c r="E4" s="3"/>
      <c r="F4" s="3"/>
      <c r="G4" s="3"/>
      <c r="H4" s="3"/>
      <c r="I4" s="3"/>
      <c r="J4" s="3"/>
      <c r="K4" s="3"/>
    </row>
    <row r="5" spans="1:11" ht="50.25" customHeight="1">
      <c r="A5" s="88" t="s">
        <v>97</v>
      </c>
      <c r="B5" s="88"/>
      <c r="C5" s="88"/>
      <c r="D5" s="88"/>
      <c r="E5" s="88"/>
      <c r="F5" s="88"/>
      <c r="G5" s="88"/>
      <c r="H5" s="88"/>
      <c r="I5" s="88"/>
      <c r="J5" s="88"/>
      <c r="K5" s="88"/>
    </row>
    <row r="6" spans="1:11" ht="18" customHeight="1">
      <c r="A6" s="94" t="s">
        <v>2</v>
      </c>
      <c r="B6" s="94"/>
      <c r="C6" s="9"/>
      <c r="D6" s="9"/>
      <c r="E6" s="9"/>
      <c r="F6" s="9"/>
      <c r="G6" s="9"/>
      <c r="H6" s="9"/>
      <c r="I6" s="9"/>
      <c r="J6" s="9"/>
      <c r="K6" s="9"/>
    </row>
    <row r="7" spans="1:11" ht="76.5" customHeight="1">
      <c r="A7" s="89" t="s">
        <v>98</v>
      </c>
      <c r="B7" s="89"/>
      <c r="C7" s="89"/>
      <c r="D7" s="89"/>
      <c r="E7" s="89"/>
      <c r="F7" s="89"/>
      <c r="G7" s="89"/>
      <c r="H7" s="89"/>
      <c r="I7" s="89"/>
      <c r="J7" s="89"/>
      <c r="K7" s="89"/>
    </row>
    <row r="8" spans="1:11" ht="41.25" customHeight="1">
      <c r="A8" s="89" t="s">
        <v>91</v>
      </c>
      <c r="B8" s="89"/>
      <c r="C8" s="89"/>
      <c r="D8" s="89"/>
      <c r="E8" s="89"/>
      <c r="F8" s="89"/>
      <c r="G8" s="89"/>
      <c r="H8" s="89"/>
      <c r="I8" s="89"/>
      <c r="J8" s="89"/>
      <c r="K8" s="89"/>
    </row>
    <row r="9" spans="1:11" ht="44.25" customHeight="1">
      <c r="A9" s="89" t="s">
        <v>0</v>
      </c>
      <c r="B9" s="89"/>
      <c r="C9" s="89"/>
      <c r="D9" s="89"/>
      <c r="E9" s="89"/>
      <c r="F9" s="89"/>
      <c r="G9" s="89"/>
      <c r="H9" s="89"/>
      <c r="I9" s="89"/>
      <c r="J9" s="89"/>
      <c r="K9" s="89"/>
    </row>
    <row r="10" spans="1:11" ht="20.25" customHeight="1">
      <c r="A10" s="90" t="s">
        <v>89</v>
      </c>
      <c r="B10" s="90"/>
      <c r="C10" s="90"/>
      <c r="D10" s="90"/>
      <c r="E10" s="90"/>
      <c r="F10" s="90"/>
      <c r="G10" s="90"/>
      <c r="H10" s="90"/>
      <c r="I10" s="90"/>
      <c r="J10" s="90"/>
      <c r="K10" s="90"/>
    </row>
    <row r="11" spans="1:11" ht="29.25" customHeight="1">
      <c r="A11" s="86" t="s">
        <v>90</v>
      </c>
      <c r="B11" s="86"/>
      <c r="C11" s="86"/>
      <c r="D11" s="86"/>
      <c r="E11" s="86"/>
      <c r="F11" s="86"/>
      <c r="G11" s="86"/>
      <c r="H11" s="86"/>
      <c r="I11" s="86"/>
      <c r="J11" s="86"/>
      <c r="K11" s="86"/>
    </row>
    <row r="12" spans="1:11" ht="16.5" customHeight="1">
      <c r="A12" s="62"/>
    </row>
    <row r="13" spans="1:11" ht="10.5" customHeight="1" thickBot="1">
      <c r="A13" s="11"/>
      <c r="B13" s="11"/>
      <c r="C13" s="11"/>
      <c r="D13" s="11"/>
      <c r="E13" s="11"/>
      <c r="F13" s="11"/>
      <c r="G13" s="11"/>
      <c r="H13" s="11"/>
      <c r="I13" s="11"/>
      <c r="J13" s="11"/>
      <c r="K13" s="11"/>
    </row>
    <row r="14" spans="1:11" ht="30" customHeight="1" thickTop="1" thickBot="1">
      <c r="A14" s="91" t="s">
        <v>83</v>
      </c>
      <c r="B14" s="92"/>
      <c r="C14" s="92"/>
      <c r="D14" s="92"/>
      <c r="E14" s="92"/>
      <c r="F14" s="92"/>
      <c r="G14" s="93"/>
      <c r="H14" s="74"/>
      <c r="I14" s="74"/>
      <c r="J14" s="74"/>
      <c r="K14" s="74"/>
    </row>
    <row r="15" spans="1:11" ht="10.5" customHeight="1" thickTop="1">
      <c r="H15" s="75"/>
      <c r="I15" s="75"/>
      <c r="J15" s="75"/>
      <c r="K15" s="75"/>
    </row>
    <row r="16" spans="1:11" ht="10.5" customHeight="1">
      <c r="H16" s="75"/>
      <c r="I16" s="75"/>
      <c r="J16" s="75"/>
      <c r="K16" s="75"/>
    </row>
    <row r="17" spans="8:11">
      <c r="H17" s="75"/>
      <c r="I17" s="75"/>
      <c r="J17" s="75"/>
      <c r="K17" s="75"/>
    </row>
    <row r="18" spans="8:11" ht="5.0999999999999996" customHeight="1">
      <c r="H18" s="75"/>
      <c r="I18" s="75"/>
      <c r="J18" s="75"/>
      <c r="K18" s="75"/>
    </row>
    <row r="19" spans="8:11">
      <c r="H19" s="75"/>
      <c r="I19" s="75"/>
      <c r="J19" s="75"/>
      <c r="K19" s="75"/>
    </row>
    <row r="20" spans="8:11">
      <c r="H20" s="75"/>
      <c r="I20" s="75"/>
      <c r="J20" s="75"/>
      <c r="K20" s="75"/>
    </row>
    <row r="21" spans="8:11">
      <c r="H21" s="75"/>
      <c r="I21" s="75"/>
      <c r="J21" s="75"/>
      <c r="K21" s="75"/>
    </row>
    <row r="22" spans="8:11">
      <c r="H22" s="75"/>
      <c r="I22" s="75"/>
      <c r="J22" s="75"/>
      <c r="K22" s="75"/>
    </row>
  </sheetData>
  <sheetProtection password="CE28" sheet="1" formatCells="0" formatColumns="0" formatRows="0" insertColumns="0" insertRows="0" insertHyperlinks="0" deleteColumns="0" deleteRows="0" selectLockedCells="1" sort="0" autoFilter="0" pivotTables="0"/>
  <mergeCells count="12">
    <mergeCell ref="A14:G14"/>
    <mergeCell ref="A6:B6"/>
    <mergeCell ref="A1:G1"/>
    <mergeCell ref="A4:B4"/>
    <mergeCell ref="A3:K3"/>
    <mergeCell ref="A11:K11"/>
    <mergeCell ref="A2:K2"/>
    <mergeCell ref="A5:K5"/>
    <mergeCell ref="A7:K7"/>
    <mergeCell ref="A8:K8"/>
    <mergeCell ref="A9:K9"/>
    <mergeCell ref="A10:K10"/>
  </mergeCells>
  <phoneticPr fontId="2" type="noConversion"/>
  <hyperlinks>
    <hyperlink ref="A14:G14" location="'Prihodi kućanstva'!A1" display="Pritisnite na plavi list kako biste započeli"/>
  </hyperlinks>
  <pageMargins left="0.75" right="0.75" top="1" bottom="1" header="0.5" footer="0.5"/>
  <pageSetup paperSize="9" scale="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2" enableFormatConditionsCalculation="0">
    <tabColor indexed="62"/>
    <pageSetUpPr fitToPage="1"/>
  </sheetPr>
  <dimension ref="A1:E31"/>
  <sheetViews>
    <sheetView showGridLines="0" workbookViewId="0">
      <selection activeCell="B9" sqref="B9"/>
    </sheetView>
  </sheetViews>
  <sheetFormatPr defaultRowHeight="12.75"/>
  <cols>
    <col min="1" max="1" width="54.7109375" customWidth="1"/>
    <col min="2" max="2" width="16.7109375" customWidth="1"/>
    <col min="3" max="3" width="16.7109375" style="1" customWidth="1"/>
    <col min="4" max="4" width="1.7109375" style="13" customWidth="1"/>
    <col min="5" max="5" width="16.7109375" style="12" customWidth="1"/>
  </cols>
  <sheetData>
    <row r="1" spans="1:5" ht="15">
      <c r="A1" s="14"/>
      <c r="B1" s="97" t="s">
        <v>74</v>
      </c>
      <c r="C1" s="98"/>
      <c r="D1" s="98"/>
      <c r="E1" s="99"/>
    </row>
    <row r="2" spans="1:5" ht="15">
      <c r="A2" s="14"/>
      <c r="B2" s="100"/>
      <c r="C2" s="101"/>
      <c r="D2" s="101"/>
      <c r="E2" s="102"/>
    </row>
    <row r="3" spans="1:5" ht="15">
      <c r="A3" s="14"/>
      <c r="B3" s="100"/>
      <c r="C3" s="101"/>
      <c r="D3" s="101"/>
      <c r="E3" s="102"/>
    </row>
    <row r="4" spans="1:5" ht="15">
      <c r="A4" s="14"/>
      <c r="B4" s="100"/>
      <c r="C4" s="101"/>
      <c r="D4" s="101"/>
      <c r="E4" s="102"/>
    </row>
    <row r="5" spans="1:5" ht="15.75" thickBot="1">
      <c r="A5" s="14"/>
      <c r="B5" s="103"/>
      <c r="C5" s="104"/>
      <c r="D5" s="104"/>
      <c r="E5" s="105"/>
    </row>
    <row r="6" spans="1:5" ht="5.0999999999999996" customHeight="1">
      <c r="A6" s="19"/>
      <c r="B6" s="20"/>
      <c r="C6" s="20"/>
      <c r="D6" s="21"/>
      <c r="E6" s="22"/>
    </row>
    <row r="7" spans="1:5" ht="33">
      <c r="A7" s="23" t="s">
        <v>8</v>
      </c>
      <c r="B7" s="24" t="s">
        <v>7</v>
      </c>
      <c r="C7" s="25" t="s">
        <v>79</v>
      </c>
      <c r="D7" s="26"/>
      <c r="E7" s="27" t="s">
        <v>6</v>
      </c>
    </row>
    <row r="8" spans="1:5" ht="5.0999999999999996" customHeight="1">
      <c r="A8" s="19"/>
      <c r="B8" s="28"/>
      <c r="C8" s="28"/>
      <c r="D8" s="21"/>
      <c r="E8" s="29"/>
    </row>
    <row r="9" spans="1:5" ht="15">
      <c r="A9" s="17" t="s">
        <v>34</v>
      </c>
      <c r="B9" s="76">
        <v>0</v>
      </c>
      <c r="C9" s="18" t="s">
        <v>94</v>
      </c>
      <c r="D9" s="30"/>
      <c r="E9" s="82">
        <f t="shared" ref="E9:E14" si="0">IF(C9="Godišnje",B9/12,IF(C9="Tjedno",B9*4.3,IF(C9="Tromjesečno",B9/3,B9)))</f>
        <v>0</v>
      </c>
    </row>
    <row r="10" spans="1:5" ht="15">
      <c r="A10" s="17" t="s">
        <v>80</v>
      </c>
      <c r="B10" s="76">
        <v>0</v>
      </c>
      <c r="C10" s="18"/>
      <c r="D10" s="30"/>
      <c r="E10" s="82">
        <f t="shared" si="0"/>
        <v>0</v>
      </c>
    </row>
    <row r="11" spans="1:5" ht="15">
      <c r="A11" s="17" t="s">
        <v>9</v>
      </c>
      <c r="B11" s="76">
        <v>0</v>
      </c>
      <c r="C11" s="18"/>
      <c r="D11" s="30"/>
      <c r="E11" s="82">
        <f t="shared" si="0"/>
        <v>0</v>
      </c>
    </row>
    <row r="12" spans="1:5" ht="15">
      <c r="A12" s="17" t="s">
        <v>33</v>
      </c>
      <c r="B12" s="76">
        <v>0</v>
      </c>
      <c r="C12" s="18"/>
      <c r="D12" s="30"/>
      <c r="E12" s="82">
        <f t="shared" si="0"/>
        <v>0</v>
      </c>
    </row>
    <row r="13" spans="1:5" ht="15">
      <c r="A13" s="17" t="s">
        <v>78</v>
      </c>
      <c r="B13" s="76">
        <v>0</v>
      </c>
      <c r="C13" s="18"/>
      <c r="D13" s="30"/>
      <c r="E13" s="82">
        <f t="shared" si="0"/>
        <v>0</v>
      </c>
    </row>
    <row r="14" spans="1:5" ht="15">
      <c r="A14" s="17" t="s">
        <v>10</v>
      </c>
      <c r="B14" s="76">
        <v>0</v>
      </c>
      <c r="C14" s="18" t="s">
        <v>94</v>
      </c>
      <c r="D14" s="30"/>
      <c r="E14" s="82">
        <f t="shared" si="0"/>
        <v>0</v>
      </c>
    </row>
    <row r="15" spans="1:5" ht="5.0999999999999996" customHeight="1">
      <c r="A15" s="19"/>
      <c r="B15" s="28"/>
      <c r="C15" s="28"/>
      <c r="D15" s="21"/>
      <c r="E15" s="29"/>
    </row>
    <row r="16" spans="1:5" ht="15.75" thickBot="1">
      <c r="A16" s="14"/>
      <c r="B16" s="14"/>
      <c r="C16" s="31"/>
      <c r="D16" s="32"/>
      <c r="E16" s="33"/>
    </row>
    <row r="17" spans="1:5" ht="30" customHeight="1" thickTop="1" thickBot="1">
      <c r="A17" s="95" t="s">
        <v>12</v>
      </c>
      <c r="B17" s="96"/>
      <c r="C17" s="31"/>
      <c r="D17" s="32"/>
      <c r="E17" s="34"/>
    </row>
    <row r="18" spans="1:5" ht="15.75" thickTop="1">
      <c r="A18" s="35"/>
      <c r="B18" s="35"/>
      <c r="C18" s="31"/>
      <c r="D18" s="32"/>
      <c r="E18" s="34"/>
    </row>
    <row r="19" spans="1:5" ht="15">
      <c r="A19" s="35"/>
      <c r="B19" s="35"/>
      <c r="C19" s="31"/>
      <c r="D19" s="32"/>
      <c r="E19" s="34"/>
    </row>
    <row r="20" spans="1:5" ht="15">
      <c r="A20" s="35"/>
      <c r="B20" s="35"/>
      <c r="C20" s="31"/>
      <c r="D20" s="32"/>
      <c r="E20" s="34"/>
    </row>
    <row r="21" spans="1:5" ht="15">
      <c r="A21" s="35"/>
      <c r="B21" s="35"/>
      <c r="C21" s="31"/>
      <c r="D21" s="32"/>
      <c r="E21" s="34"/>
    </row>
    <row r="22" spans="1:5" ht="15">
      <c r="A22" s="35"/>
      <c r="B22" s="35"/>
      <c r="C22" s="31"/>
      <c r="D22" s="32"/>
      <c r="E22" s="34"/>
    </row>
    <row r="23" spans="1:5" ht="15">
      <c r="A23" s="35"/>
      <c r="B23" s="35"/>
      <c r="C23" s="31"/>
      <c r="D23" s="32"/>
      <c r="E23" s="34"/>
    </row>
    <row r="24" spans="1:5" ht="15">
      <c r="A24" s="35"/>
      <c r="B24" s="35"/>
      <c r="C24" s="31"/>
      <c r="D24" s="32"/>
      <c r="E24" s="34"/>
    </row>
    <row r="25" spans="1:5" ht="15">
      <c r="A25" s="35"/>
      <c r="B25" s="35"/>
      <c r="C25" s="31"/>
      <c r="D25" s="32"/>
      <c r="E25" s="34"/>
    </row>
    <row r="26" spans="1:5" ht="15">
      <c r="A26" s="35"/>
      <c r="B26" s="35"/>
      <c r="C26" s="31"/>
      <c r="D26" s="32"/>
      <c r="E26" s="34"/>
    </row>
    <row r="27" spans="1:5" ht="15">
      <c r="A27" s="35"/>
      <c r="B27" s="35"/>
      <c r="C27" s="31"/>
      <c r="D27" s="32"/>
      <c r="E27" s="34"/>
    </row>
    <row r="28" spans="1:5" ht="15">
      <c r="A28" s="35"/>
      <c r="B28" s="35"/>
      <c r="C28" s="31"/>
      <c r="D28" s="32"/>
      <c r="E28" s="34"/>
    </row>
    <row r="29" spans="1:5" ht="15">
      <c r="A29" s="35"/>
      <c r="B29" s="35"/>
      <c r="C29" s="31"/>
      <c r="D29" s="32"/>
      <c r="E29" s="34"/>
    </row>
    <row r="30" spans="1:5" ht="15">
      <c r="A30" s="14"/>
      <c r="B30" s="14"/>
      <c r="C30" s="31"/>
      <c r="D30" s="32"/>
      <c r="E30" s="33"/>
    </row>
    <row r="31" spans="1:5" ht="15">
      <c r="A31" s="14"/>
      <c r="B31" s="14"/>
      <c r="C31" s="31"/>
      <c r="D31" s="32"/>
      <c r="E31" s="33"/>
    </row>
  </sheetData>
  <sheetProtection password="CE28" sheet="1" formatCells="0" formatColumns="0" formatRows="0" insertColumns="0" insertRows="0" insertHyperlinks="0" deleteColumns="0" deleteRows="0" selectLockedCells="1" sort="0" autoFilter="0" pivotTables="0"/>
  <mergeCells count="2">
    <mergeCell ref="A17:B17"/>
    <mergeCell ref="B1:E5"/>
  </mergeCells>
  <phoneticPr fontId="2" type="noConversion"/>
  <dataValidations count="1">
    <dataValidation type="list" allowBlank="1" showInputMessage="1" showErrorMessage="1" sqref="C9:D14">
      <formula1>"Tjedno, Mjesečno, Tromjesečno, Godišnje"</formula1>
    </dataValidation>
  </dataValidations>
  <hyperlinks>
    <hyperlink ref="A17:B17" location="'Troškovi kućanstva'!A1" display="Sada krenite na 'Troškovi kućanstva'!"/>
  </hyperlinks>
  <pageMargins left="0.75" right="0.75" top="1" bottom="1" header="0.5" footer="0.5"/>
  <pageSetup paperSize="9" scale="8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enableFormatConditionsCalculation="0">
    <tabColor indexed="10"/>
    <pageSetUpPr fitToPage="1"/>
  </sheetPr>
  <dimension ref="A1:E91"/>
  <sheetViews>
    <sheetView showGridLines="0" workbookViewId="0">
      <selection activeCell="B47" sqref="B47"/>
    </sheetView>
  </sheetViews>
  <sheetFormatPr defaultRowHeight="12.75"/>
  <cols>
    <col min="1" max="1" width="54.7109375" style="58" customWidth="1"/>
    <col min="2" max="2" width="16.7109375" style="39" customWidth="1"/>
    <col min="3" max="3" width="16.7109375" style="59" customWidth="1"/>
    <col min="4" max="4" width="1.7109375" style="60" customWidth="1"/>
    <col min="5" max="5" width="16.7109375" style="61" customWidth="1"/>
    <col min="6" max="16384" width="9.140625" style="39"/>
  </cols>
  <sheetData>
    <row r="1" spans="1:5" ht="15" customHeight="1">
      <c r="A1" s="14"/>
      <c r="B1" s="97" t="s">
        <v>2</v>
      </c>
      <c r="C1" s="109"/>
      <c r="D1" s="109"/>
      <c r="E1" s="110"/>
    </row>
    <row r="2" spans="1:5" ht="15" customHeight="1">
      <c r="A2" s="14"/>
      <c r="B2" s="111"/>
      <c r="C2" s="112"/>
      <c r="D2" s="112"/>
      <c r="E2" s="113"/>
    </row>
    <row r="3" spans="1:5" ht="15" customHeight="1">
      <c r="A3" s="14"/>
      <c r="B3" s="111"/>
      <c r="C3" s="112"/>
      <c r="D3" s="112"/>
      <c r="E3" s="113"/>
    </row>
    <row r="4" spans="1:5" ht="15" customHeight="1">
      <c r="A4" s="14"/>
      <c r="B4" s="111"/>
      <c r="C4" s="112"/>
      <c r="D4" s="112"/>
      <c r="E4" s="113"/>
    </row>
    <row r="5" spans="1:5" ht="15" customHeight="1" thickBot="1">
      <c r="A5" s="14"/>
      <c r="B5" s="114"/>
      <c r="C5" s="115"/>
      <c r="D5" s="115"/>
      <c r="E5" s="116"/>
    </row>
    <row r="6" spans="1:5" ht="5.0999999999999996" customHeight="1">
      <c r="A6" s="40"/>
      <c r="B6" s="41"/>
      <c r="C6" s="42"/>
      <c r="D6" s="21"/>
      <c r="E6" s="22"/>
    </row>
    <row r="7" spans="1:5" ht="33">
      <c r="A7" s="43" t="s">
        <v>25</v>
      </c>
      <c r="B7" s="44" t="s">
        <v>7</v>
      </c>
      <c r="C7" s="45" t="s">
        <v>77</v>
      </c>
      <c r="D7" s="26"/>
      <c r="E7" s="46" t="s">
        <v>6</v>
      </c>
    </row>
    <row r="8" spans="1:5" ht="5.0999999999999996" customHeight="1">
      <c r="A8" s="40"/>
      <c r="B8" s="40"/>
      <c r="C8" s="47"/>
      <c r="D8" s="48"/>
      <c r="E8" s="49"/>
    </row>
    <row r="9" spans="1:5" ht="15">
      <c r="A9" s="17" t="s">
        <v>21</v>
      </c>
      <c r="B9" s="76">
        <v>0</v>
      </c>
      <c r="C9" s="18"/>
      <c r="D9" s="30"/>
      <c r="E9" s="82">
        <f>IF(C9="Godišnje",B9/12,IF(C9="Tjedno",B9*4.3,IF(C9="Tromjesečno",B9/3,B9)))</f>
        <v>0</v>
      </c>
    </row>
    <row r="10" spans="1:5" ht="15">
      <c r="A10" s="17" t="s">
        <v>13</v>
      </c>
      <c r="B10" s="76">
        <v>0</v>
      </c>
      <c r="C10" s="18"/>
      <c r="D10" s="30"/>
      <c r="E10" s="82">
        <f t="shared" ref="E10:E20" si="0">IF(C10="Godišnje",B10/12,IF(C10="Tjedno",B10*4.3,IF(C10="Tromjesečno",B10/3,B10)))</f>
        <v>0</v>
      </c>
    </row>
    <row r="11" spans="1:5" ht="15">
      <c r="A11" s="17" t="s">
        <v>14</v>
      </c>
      <c r="B11" s="76">
        <v>0</v>
      </c>
      <c r="C11" s="18"/>
      <c r="D11" s="30"/>
      <c r="E11" s="82">
        <f t="shared" si="0"/>
        <v>0</v>
      </c>
    </row>
    <row r="12" spans="1:5" ht="15">
      <c r="A12" s="17" t="s">
        <v>15</v>
      </c>
      <c r="B12" s="76">
        <v>0</v>
      </c>
      <c r="C12" s="18"/>
      <c r="D12" s="30"/>
      <c r="E12" s="82">
        <f t="shared" si="0"/>
        <v>0</v>
      </c>
    </row>
    <row r="13" spans="1:5" ht="15">
      <c r="A13" s="17" t="s">
        <v>22</v>
      </c>
      <c r="B13" s="76">
        <v>0</v>
      </c>
      <c r="C13" s="18"/>
      <c r="D13" s="30"/>
      <c r="E13" s="82">
        <f t="shared" si="0"/>
        <v>0</v>
      </c>
    </row>
    <row r="14" spans="1:5" ht="15">
      <c r="A14" s="17" t="s">
        <v>23</v>
      </c>
      <c r="B14" s="76">
        <v>0</v>
      </c>
      <c r="C14" s="18"/>
      <c r="D14" s="30"/>
      <c r="E14" s="82">
        <f t="shared" si="0"/>
        <v>0</v>
      </c>
    </row>
    <row r="15" spans="1:5" ht="15">
      <c r="A15" s="17" t="s">
        <v>16</v>
      </c>
      <c r="B15" s="76">
        <v>0</v>
      </c>
      <c r="C15" s="18"/>
      <c r="D15" s="30"/>
      <c r="E15" s="82">
        <f t="shared" si="0"/>
        <v>0</v>
      </c>
    </row>
    <row r="16" spans="1:5" ht="15">
      <c r="A16" s="17" t="s">
        <v>20</v>
      </c>
      <c r="B16" s="76">
        <v>0</v>
      </c>
      <c r="C16" s="18" t="s">
        <v>94</v>
      </c>
      <c r="D16" s="30"/>
      <c r="E16" s="82">
        <f t="shared" si="0"/>
        <v>0</v>
      </c>
    </row>
    <row r="17" spans="1:5" ht="15">
      <c r="A17" s="17" t="s">
        <v>17</v>
      </c>
      <c r="B17" s="76">
        <v>0</v>
      </c>
      <c r="C17" s="18" t="s">
        <v>94</v>
      </c>
      <c r="D17" s="30"/>
      <c r="E17" s="82">
        <f t="shared" si="0"/>
        <v>0</v>
      </c>
    </row>
    <row r="18" spans="1:5" ht="15">
      <c r="A18" s="17" t="s">
        <v>18</v>
      </c>
      <c r="B18" s="76">
        <v>0</v>
      </c>
      <c r="C18" s="18"/>
      <c r="D18" s="30"/>
      <c r="E18" s="82">
        <f t="shared" si="0"/>
        <v>0</v>
      </c>
    </row>
    <row r="19" spans="1:5" ht="15">
      <c r="A19" s="17" t="s">
        <v>19</v>
      </c>
      <c r="B19" s="76">
        <v>0</v>
      </c>
      <c r="C19" s="18"/>
      <c r="D19" s="30"/>
      <c r="E19" s="82">
        <f t="shared" si="0"/>
        <v>0</v>
      </c>
    </row>
    <row r="20" spans="1:5" ht="15">
      <c r="A20" s="17" t="s">
        <v>24</v>
      </c>
      <c r="B20" s="76">
        <v>0</v>
      </c>
      <c r="C20" s="18" t="s">
        <v>94</v>
      </c>
      <c r="D20" s="30"/>
      <c r="E20" s="82">
        <f t="shared" si="0"/>
        <v>0</v>
      </c>
    </row>
    <row r="21" spans="1:5" ht="5.0999999999999996" customHeight="1">
      <c r="A21" s="40"/>
      <c r="B21" s="40"/>
      <c r="C21" s="47"/>
      <c r="D21" s="48"/>
      <c r="E21" s="49"/>
    </row>
    <row r="22" spans="1:5" ht="33">
      <c r="A22" s="43" t="s">
        <v>71</v>
      </c>
      <c r="B22" s="50" t="s">
        <v>7</v>
      </c>
      <c r="C22" s="45" t="s">
        <v>77</v>
      </c>
      <c r="D22" s="26"/>
      <c r="E22" s="46" t="s">
        <v>6</v>
      </c>
    </row>
    <row r="23" spans="1:5" ht="5.0999999999999996" customHeight="1">
      <c r="A23" s="40"/>
      <c r="B23" s="40"/>
      <c r="C23" s="47"/>
      <c r="D23" s="48"/>
      <c r="E23" s="49"/>
    </row>
    <row r="24" spans="1:5" ht="15">
      <c r="A24" s="17" t="s">
        <v>51</v>
      </c>
      <c r="B24" s="76">
        <v>0</v>
      </c>
      <c r="C24" s="18" t="s">
        <v>94</v>
      </c>
      <c r="D24" s="30"/>
      <c r="E24" s="82">
        <f>IF(C24="Godišnje",B24/12,IF(C24="Tjedno",B24*4.3,IF(C24="Tromjesečno",B24/3,B24)))</f>
        <v>0</v>
      </c>
    </row>
    <row r="25" spans="1:5" ht="15">
      <c r="A25" s="17" t="s">
        <v>50</v>
      </c>
      <c r="B25" s="76">
        <v>0</v>
      </c>
      <c r="C25" s="18" t="s">
        <v>94</v>
      </c>
      <c r="D25" s="30"/>
      <c r="E25" s="82">
        <f>IF(C25="Godišnje",B25/12,IF(C25="Tjedno",B25*4.3,IF(C25="Tromjesečno",B25/3,B25)))</f>
        <v>0</v>
      </c>
    </row>
    <row r="26" spans="1:5" ht="15">
      <c r="A26" s="17" t="s">
        <v>70</v>
      </c>
      <c r="B26" s="76">
        <v>0</v>
      </c>
      <c r="C26" s="18"/>
      <c r="D26" s="30"/>
      <c r="E26" s="82">
        <f>IF(C26="Godišnje",B26/12,IF(C26="Tjedno",B26*4.3,IF(C26="Tromjesečno",B26/3,B26)))</f>
        <v>0</v>
      </c>
    </row>
    <row r="27" spans="1:5" ht="15">
      <c r="A27" s="17" t="s">
        <v>69</v>
      </c>
      <c r="B27" s="76">
        <v>0</v>
      </c>
      <c r="C27" s="18"/>
      <c r="D27" s="30"/>
      <c r="E27" s="82">
        <f>IF(C27="Godišnje",B27/12,IF(C27="Tjedno",B27*4.3,IF(C27="Tromjesečno",B27/3,B27)))</f>
        <v>0</v>
      </c>
    </row>
    <row r="28" spans="1:5" ht="5.0999999999999996" customHeight="1">
      <c r="A28" s="40"/>
      <c r="B28" s="40"/>
      <c r="C28" s="47"/>
      <c r="D28" s="48"/>
      <c r="E28" s="49"/>
    </row>
    <row r="29" spans="1:5" ht="33">
      <c r="A29" s="51" t="s">
        <v>3</v>
      </c>
      <c r="B29" s="50" t="s">
        <v>7</v>
      </c>
      <c r="C29" s="45" t="s">
        <v>77</v>
      </c>
      <c r="D29" s="26"/>
      <c r="E29" s="27" t="s">
        <v>6</v>
      </c>
    </row>
    <row r="30" spans="1:5" ht="5.0999999999999996" customHeight="1">
      <c r="A30" s="40"/>
      <c r="B30" s="40"/>
      <c r="C30" s="47"/>
      <c r="D30" s="48"/>
      <c r="E30" s="49"/>
    </row>
    <row r="31" spans="1:5" ht="15">
      <c r="A31" s="17" t="s">
        <v>31</v>
      </c>
      <c r="B31" s="76">
        <v>0</v>
      </c>
      <c r="C31" s="18"/>
      <c r="D31" s="30"/>
      <c r="E31" s="82">
        <f t="shared" ref="E31:E41" si="1">IF(C31="Godišnje",B31/12,IF(C31="Tjedno",B31*4.3,IF(C31="Tromjesečno",B31/3,B31)))</f>
        <v>0</v>
      </c>
    </row>
    <row r="32" spans="1:5" ht="15">
      <c r="A32" s="17" t="s">
        <v>37</v>
      </c>
      <c r="B32" s="76">
        <v>0</v>
      </c>
      <c r="C32" s="18"/>
      <c r="D32" s="30"/>
      <c r="E32" s="82">
        <f t="shared" si="1"/>
        <v>0</v>
      </c>
    </row>
    <row r="33" spans="1:5" ht="15">
      <c r="A33" s="17" t="s">
        <v>81</v>
      </c>
      <c r="B33" s="76">
        <v>0</v>
      </c>
      <c r="C33" s="18"/>
      <c r="D33" s="30"/>
      <c r="E33" s="82">
        <f t="shared" si="1"/>
        <v>0</v>
      </c>
    </row>
    <row r="34" spans="1:5" ht="15">
      <c r="A34" s="17" t="s">
        <v>32</v>
      </c>
      <c r="B34" s="76">
        <v>0</v>
      </c>
      <c r="C34" s="18"/>
      <c r="D34" s="30"/>
      <c r="E34" s="82">
        <f t="shared" si="1"/>
        <v>0</v>
      </c>
    </row>
    <row r="35" spans="1:5" ht="15">
      <c r="A35" s="17" t="s">
        <v>82</v>
      </c>
      <c r="B35" s="76">
        <v>0</v>
      </c>
      <c r="C35" s="18"/>
      <c r="D35" s="30"/>
      <c r="E35" s="82">
        <f t="shared" si="1"/>
        <v>0</v>
      </c>
    </row>
    <row r="36" spans="1:5" ht="15">
      <c r="A36" s="17" t="s">
        <v>26</v>
      </c>
      <c r="B36" s="76">
        <v>0</v>
      </c>
      <c r="C36" s="18"/>
      <c r="D36" s="30"/>
      <c r="E36" s="82">
        <f t="shared" si="1"/>
        <v>0</v>
      </c>
    </row>
    <row r="37" spans="1:5" ht="15">
      <c r="A37" s="17" t="s">
        <v>27</v>
      </c>
      <c r="B37" s="76">
        <v>0</v>
      </c>
      <c r="C37" s="18"/>
      <c r="D37" s="30"/>
      <c r="E37" s="82">
        <f t="shared" si="1"/>
        <v>0</v>
      </c>
    </row>
    <row r="38" spans="1:5" ht="15">
      <c r="A38" s="17" t="s">
        <v>28</v>
      </c>
      <c r="B38" s="76">
        <v>0</v>
      </c>
      <c r="C38" s="18"/>
      <c r="D38" s="30"/>
      <c r="E38" s="82">
        <f t="shared" si="1"/>
        <v>0</v>
      </c>
    </row>
    <row r="39" spans="1:5" ht="15">
      <c r="A39" s="17" t="s">
        <v>29</v>
      </c>
      <c r="B39" s="76">
        <v>0</v>
      </c>
      <c r="C39" s="18"/>
      <c r="D39" s="30"/>
      <c r="E39" s="82">
        <f t="shared" si="1"/>
        <v>0</v>
      </c>
    </row>
    <row r="40" spans="1:5" ht="15">
      <c r="A40" s="17" t="s">
        <v>30</v>
      </c>
      <c r="B40" s="76">
        <v>0</v>
      </c>
      <c r="C40" s="18"/>
      <c r="D40" s="30"/>
      <c r="E40" s="82">
        <f t="shared" si="1"/>
        <v>0</v>
      </c>
    </row>
    <row r="41" spans="1:5" ht="15">
      <c r="A41" s="17" t="s">
        <v>35</v>
      </c>
      <c r="B41" s="76">
        <v>0</v>
      </c>
      <c r="C41" s="18"/>
      <c r="D41" s="30"/>
      <c r="E41" s="82">
        <f t="shared" si="1"/>
        <v>0</v>
      </c>
    </row>
    <row r="42" spans="1:5" ht="5.0999999999999996" customHeight="1">
      <c r="A42" s="36"/>
      <c r="B42" s="36"/>
      <c r="C42" s="37"/>
      <c r="D42" s="48"/>
      <c r="E42" s="49"/>
    </row>
    <row r="43" spans="1:5" ht="33">
      <c r="A43" s="51" t="s">
        <v>4</v>
      </c>
      <c r="B43" s="50" t="s">
        <v>7</v>
      </c>
      <c r="C43" s="45" t="s">
        <v>77</v>
      </c>
      <c r="D43" s="26"/>
      <c r="E43" s="27" t="s">
        <v>6</v>
      </c>
    </row>
    <row r="44" spans="1:5" ht="5.0999999999999996" customHeight="1">
      <c r="A44" s="40"/>
      <c r="B44" s="40"/>
      <c r="C44" s="47"/>
      <c r="D44" s="48"/>
      <c r="E44" s="49"/>
    </row>
    <row r="45" spans="1:5" ht="15">
      <c r="A45" s="17" t="s">
        <v>36</v>
      </c>
      <c r="B45" s="76">
        <v>0</v>
      </c>
      <c r="C45" s="18" t="s">
        <v>94</v>
      </c>
      <c r="D45" s="30"/>
      <c r="E45" s="82">
        <f t="shared" ref="E45:E52" si="2">IF(C45="Godišnje",B45/12,IF(C45="Tjedno",B45*4.3,IF(C45="Tromjesečno",B45/3,B45)))</f>
        <v>0</v>
      </c>
    </row>
    <row r="46" spans="1:5" ht="15">
      <c r="A46" s="17" t="s">
        <v>39</v>
      </c>
      <c r="B46" s="76">
        <v>0</v>
      </c>
      <c r="C46" s="18" t="s">
        <v>93</v>
      </c>
      <c r="D46" s="30"/>
      <c r="E46" s="82">
        <f t="shared" si="2"/>
        <v>0</v>
      </c>
    </row>
    <row r="47" spans="1:5" ht="15">
      <c r="A47" s="17" t="s">
        <v>40</v>
      </c>
      <c r="B47" s="76">
        <v>0</v>
      </c>
      <c r="C47" s="18" t="s">
        <v>94</v>
      </c>
      <c r="D47" s="30"/>
      <c r="E47" s="82">
        <f t="shared" si="2"/>
        <v>0</v>
      </c>
    </row>
    <row r="48" spans="1:5" ht="15">
      <c r="A48" s="17" t="s">
        <v>38</v>
      </c>
      <c r="B48" s="76">
        <v>0</v>
      </c>
      <c r="C48" s="18" t="s">
        <v>93</v>
      </c>
      <c r="D48" s="30"/>
      <c r="E48" s="82">
        <f t="shared" si="2"/>
        <v>0</v>
      </c>
    </row>
    <row r="49" spans="1:5" ht="15">
      <c r="A49" s="17" t="s">
        <v>41</v>
      </c>
      <c r="B49" s="76">
        <v>0</v>
      </c>
      <c r="C49" s="18" t="s">
        <v>94</v>
      </c>
      <c r="D49" s="30"/>
      <c r="E49" s="82">
        <f t="shared" si="2"/>
        <v>0</v>
      </c>
    </row>
    <row r="50" spans="1:5" ht="15">
      <c r="A50" s="17" t="s">
        <v>42</v>
      </c>
      <c r="B50" s="76">
        <v>0</v>
      </c>
      <c r="C50" s="18" t="s">
        <v>95</v>
      </c>
      <c r="D50" s="30"/>
      <c r="E50" s="82">
        <f t="shared" si="2"/>
        <v>0</v>
      </c>
    </row>
    <row r="51" spans="1:5" ht="15">
      <c r="A51" s="17" t="s">
        <v>44</v>
      </c>
      <c r="B51" s="76">
        <v>0</v>
      </c>
      <c r="C51" s="18"/>
      <c r="D51" s="30"/>
      <c r="E51" s="82">
        <f t="shared" si="2"/>
        <v>0</v>
      </c>
    </row>
    <row r="52" spans="1:5" ht="15">
      <c r="A52" s="17" t="s">
        <v>43</v>
      </c>
      <c r="B52" s="76">
        <v>0</v>
      </c>
      <c r="C52" s="18"/>
      <c r="D52" s="30"/>
      <c r="E52" s="82">
        <f t="shared" si="2"/>
        <v>0</v>
      </c>
    </row>
    <row r="53" spans="1:5" ht="5.0999999999999996" customHeight="1">
      <c r="A53" s="36"/>
      <c r="B53" s="36"/>
      <c r="C53" s="37"/>
      <c r="D53" s="48"/>
      <c r="E53" s="49"/>
    </row>
    <row r="54" spans="1:5" ht="33">
      <c r="A54" s="51" t="s">
        <v>53</v>
      </c>
      <c r="B54" s="50" t="s">
        <v>7</v>
      </c>
      <c r="C54" s="45" t="s">
        <v>77</v>
      </c>
      <c r="D54" s="26"/>
      <c r="E54" s="27" t="s">
        <v>6</v>
      </c>
    </row>
    <row r="55" spans="1:5" ht="5.0999999999999996" customHeight="1">
      <c r="A55" s="40"/>
      <c r="B55" s="40"/>
      <c r="C55" s="47"/>
      <c r="D55" s="48"/>
      <c r="E55" s="49"/>
    </row>
    <row r="56" spans="1:5" ht="15">
      <c r="A56" s="17" t="s">
        <v>45</v>
      </c>
      <c r="B56" s="76"/>
      <c r="C56" s="18"/>
      <c r="D56" s="30"/>
      <c r="E56" s="82">
        <f t="shared" ref="E56:E63" si="3">IF(C56="Godišnje",B56/12,IF(C56="Tjedno",B56*4.3,IF(C56="Tromjesečno",B56/3,B56)))</f>
        <v>0</v>
      </c>
    </row>
    <row r="57" spans="1:5" ht="15">
      <c r="A57" s="17" t="s">
        <v>50</v>
      </c>
      <c r="B57" s="76"/>
      <c r="C57" s="18"/>
      <c r="D57" s="30"/>
      <c r="E57" s="82">
        <f t="shared" si="3"/>
        <v>0</v>
      </c>
    </row>
    <row r="58" spans="1:5" ht="15">
      <c r="A58" s="17" t="s">
        <v>47</v>
      </c>
      <c r="B58" s="76"/>
      <c r="C58" s="18"/>
      <c r="D58" s="30"/>
      <c r="E58" s="82">
        <f t="shared" si="3"/>
        <v>0</v>
      </c>
    </row>
    <row r="59" spans="1:5" ht="15">
      <c r="A59" s="17" t="s">
        <v>48</v>
      </c>
      <c r="B59" s="76"/>
      <c r="C59" s="18"/>
      <c r="D59" s="30"/>
      <c r="E59" s="82">
        <f t="shared" si="3"/>
        <v>0</v>
      </c>
    </row>
    <row r="60" spans="1:5" ht="15">
      <c r="A60" s="17" t="s">
        <v>49</v>
      </c>
      <c r="B60" s="76"/>
      <c r="C60" s="18"/>
      <c r="D60" s="30"/>
      <c r="E60" s="82">
        <f t="shared" si="3"/>
        <v>0</v>
      </c>
    </row>
    <row r="61" spans="1:5" ht="15">
      <c r="A61" s="17" t="s">
        <v>51</v>
      </c>
      <c r="B61" s="76"/>
      <c r="C61" s="18"/>
      <c r="D61" s="30"/>
      <c r="E61" s="82">
        <f t="shared" si="3"/>
        <v>0</v>
      </c>
    </row>
    <row r="62" spans="1:5" ht="15">
      <c r="A62" s="17" t="s">
        <v>46</v>
      </c>
      <c r="B62" s="76"/>
      <c r="C62" s="18"/>
      <c r="D62" s="30"/>
      <c r="E62" s="82">
        <f t="shared" si="3"/>
        <v>0</v>
      </c>
    </row>
    <row r="63" spans="1:5" ht="15">
      <c r="A63" s="17" t="s">
        <v>52</v>
      </c>
      <c r="B63" s="76"/>
      <c r="C63" s="18"/>
      <c r="D63" s="30"/>
      <c r="E63" s="82">
        <f t="shared" si="3"/>
        <v>0</v>
      </c>
    </row>
    <row r="64" spans="1:5" ht="5.0999999999999996" customHeight="1">
      <c r="A64" s="40"/>
      <c r="B64" s="40"/>
      <c r="C64" s="47"/>
      <c r="D64" s="48"/>
      <c r="E64" s="49"/>
    </row>
    <row r="65" spans="1:5" ht="33">
      <c r="A65" s="51" t="s">
        <v>72</v>
      </c>
      <c r="B65" s="50" t="s">
        <v>7</v>
      </c>
      <c r="C65" s="45" t="s">
        <v>77</v>
      </c>
      <c r="D65" s="26"/>
      <c r="E65" s="27" t="s">
        <v>6</v>
      </c>
    </row>
    <row r="66" spans="1:5" ht="5.0999999999999996" customHeight="1">
      <c r="A66" s="52"/>
      <c r="B66" s="52"/>
      <c r="C66" s="53"/>
      <c r="D66" s="54"/>
      <c r="E66" s="55"/>
    </row>
    <row r="67" spans="1:5" ht="15">
      <c r="A67" s="17" t="s">
        <v>54</v>
      </c>
      <c r="B67" s="76">
        <v>0</v>
      </c>
      <c r="C67" s="18"/>
      <c r="D67" s="30"/>
      <c r="E67" s="82">
        <f t="shared" ref="E67:E77" si="4">IF(C67="Godišnje",B67/12,IF(C67="Tjedno",B67*4.3,IF(C67="Tromjesečno",B67/3,B67)))</f>
        <v>0</v>
      </c>
    </row>
    <row r="68" spans="1:5" ht="15">
      <c r="A68" s="17" t="s">
        <v>55</v>
      </c>
      <c r="B68" s="76">
        <v>0</v>
      </c>
      <c r="C68" s="18"/>
      <c r="D68" s="30"/>
      <c r="E68" s="82">
        <f t="shared" si="4"/>
        <v>0</v>
      </c>
    </row>
    <row r="69" spans="1:5" ht="15">
      <c r="A69" s="17" t="s">
        <v>56</v>
      </c>
      <c r="B69" s="76">
        <v>0</v>
      </c>
      <c r="C69" s="18"/>
      <c r="D69" s="30"/>
      <c r="E69" s="82">
        <f t="shared" si="4"/>
        <v>0</v>
      </c>
    </row>
    <row r="70" spans="1:5" ht="15">
      <c r="A70" s="17" t="s">
        <v>57</v>
      </c>
      <c r="B70" s="76">
        <v>0</v>
      </c>
      <c r="C70" s="18"/>
      <c r="D70" s="30"/>
      <c r="E70" s="82">
        <f t="shared" si="4"/>
        <v>0</v>
      </c>
    </row>
    <row r="71" spans="1:5" ht="15">
      <c r="A71" s="17" t="s">
        <v>86</v>
      </c>
      <c r="B71" s="76">
        <v>0</v>
      </c>
      <c r="C71" s="18"/>
      <c r="D71" s="30"/>
      <c r="E71" s="82">
        <f t="shared" si="4"/>
        <v>0</v>
      </c>
    </row>
    <row r="72" spans="1:5" ht="15">
      <c r="A72" s="17" t="s">
        <v>58</v>
      </c>
      <c r="B72" s="76">
        <v>0</v>
      </c>
      <c r="C72" s="18"/>
      <c r="D72" s="30"/>
      <c r="E72" s="82">
        <f t="shared" si="4"/>
        <v>0</v>
      </c>
    </row>
    <row r="73" spans="1:5" ht="15">
      <c r="A73" s="17" t="s">
        <v>59</v>
      </c>
      <c r="B73" s="76">
        <v>0</v>
      </c>
      <c r="C73" s="18" t="s">
        <v>94</v>
      </c>
      <c r="D73" s="30"/>
      <c r="E73" s="82">
        <f t="shared" si="4"/>
        <v>0</v>
      </c>
    </row>
    <row r="74" spans="1:5" ht="15">
      <c r="A74" s="17" t="s">
        <v>85</v>
      </c>
      <c r="B74" s="76">
        <v>0</v>
      </c>
      <c r="C74" s="18"/>
      <c r="D74" s="30"/>
      <c r="E74" s="82">
        <f t="shared" si="4"/>
        <v>0</v>
      </c>
    </row>
    <row r="75" spans="1:5" ht="15">
      <c r="A75" s="17" t="s">
        <v>84</v>
      </c>
      <c r="B75" s="76">
        <v>0</v>
      </c>
      <c r="C75" s="18" t="s">
        <v>94</v>
      </c>
      <c r="D75" s="30"/>
      <c r="E75" s="82">
        <f t="shared" si="4"/>
        <v>0</v>
      </c>
    </row>
    <row r="76" spans="1:5" ht="15">
      <c r="A76" s="17" t="s">
        <v>60</v>
      </c>
      <c r="B76" s="76">
        <v>0</v>
      </c>
      <c r="C76" s="18"/>
      <c r="D76" s="30"/>
      <c r="E76" s="82">
        <f t="shared" si="4"/>
        <v>0</v>
      </c>
    </row>
    <row r="77" spans="1:5" ht="15">
      <c r="A77" s="17" t="s">
        <v>61</v>
      </c>
      <c r="B77" s="76">
        <v>0</v>
      </c>
      <c r="C77" s="18"/>
      <c r="D77" s="30"/>
      <c r="E77" s="82">
        <f t="shared" si="4"/>
        <v>0</v>
      </c>
    </row>
    <row r="78" spans="1:5" ht="5.0999999999999996" customHeight="1">
      <c r="A78" s="40"/>
      <c r="B78" s="40"/>
      <c r="C78" s="47"/>
      <c r="D78" s="48"/>
      <c r="E78" s="49"/>
    </row>
    <row r="79" spans="1:5" ht="33">
      <c r="A79" s="51" t="s">
        <v>5</v>
      </c>
      <c r="B79" s="50" t="s">
        <v>7</v>
      </c>
      <c r="C79" s="45" t="s">
        <v>77</v>
      </c>
      <c r="D79" s="26"/>
      <c r="E79" s="27" t="s">
        <v>6</v>
      </c>
    </row>
    <row r="80" spans="1:5" ht="5.0999999999999996" customHeight="1">
      <c r="A80" s="40"/>
      <c r="B80" s="40"/>
      <c r="C80" s="47"/>
      <c r="D80" s="48"/>
      <c r="E80" s="49"/>
    </row>
    <row r="81" spans="1:5" ht="15">
      <c r="A81" s="38" t="s">
        <v>5</v>
      </c>
      <c r="B81" s="76">
        <v>0</v>
      </c>
      <c r="C81" s="18"/>
      <c r="D81" s="30"/>
      <c r="E81" s="82">
        <f>IF(C81="Godišnje",B81/12,IF(C81="Tjedno",B81*4.3,IF(C81="Tromjesečno",B81/3,B81)))</f>
        <v>0</v>
      </c>
    </row>
    <row r="82" spans="1:5" ht="5.0999999999999996" customHeight="1">
      <c r="A82" s="40"/>
      <c r="B82" s="40"/>
      <c r="C82" s="47"/>
      <c r="D82" s="48"/>
      <c r="E82" s="49"/>
    </row>
    <row r="83" spans="1:5" ht="15.75" thickBot="1">
      <c r="A83" s="14"/>
      <c r="B83" s="14"/>
      <c r="C83" s="31"/>
      <c r="D83" s="32"/>
      <c r="E83" s="56"/>
    </row>
    <row r="84" spans="1:5" ht="30" customHeight="1" thickTop="1" thickBot="1">
      <c r="A84" s="106" t="s">
        <v>88</v>
      </c>
      <c r="B84" s="107"/>
      <c r="C84" s="108"/>
      <c r="D84" s="57"/>
      <c r="E84" s="56"/>
    </row>
    <row r="85" spans="1:5" ht="15.75" thickTop="1">
      <c r="A85" s="14"/>
      <c r="B85" s="14"/>
      <c r="C85" s="31"/>
      <c r="D85" s="32"/>
      <c r="E85" s="56"/>
    </row>
    <row r="86" spans="1:5" ht="15">
      <c r="A86" s="14"/>
      <c r="B86" s="14"/>
      <c r="C86" s="31"/>
      <c r="D86" s="32"/>
      <c r="E86" s="56"/>
    </row>
    <row r="87" spans="1:5" ht="15">
      <c r="A87" s="14"/>
      <c r="B87" s="14"/>
      <c r="C87" s="31"/>
      <c r="D87" s="32"/>
      <c r="E87" s="56"/>
    </row>
    <row r="88" spans="1:5" ht="15">
      <c r="A88" s="14"/>
      <c r="B88" s="14"/>
      <c r="C88" s="31"/>
      <c r="D88" s="32"/>
      <c r="E88" s="56"/>
    </row>
    <row r="89" spans="1:5" ht="15">
      <c r="A89" s="14"/>
      <c r="B89" s="14"/>
      <c r="C89" s="31"/>
      <c r="D89" s="32"/>
      <c r="E89" s="56"/>
    </row>
    <row r="90" spans="1:5" ht="15">
      <c r="A90" s="14"/>
      <c r="B90" s="14"/>
      <c r="C90" s="31"/>
      <c r="D90" s="32"/>
      <c r="E90" s="56"/>
    </row>
    <row r="91" spans="1:5" ht="15">
      <c r="A91" s="14"/>
      <c r="B91" s="14"/>
      <c r="C91" s="31"/>
      <c r="D91" s="32"/>
      <c r="E91" s="56"/>
    </row>
  </sheetData>
  <sheetProtection password="CE28" sheet="1" formatCells="0" formatColumns="0" formatRows="0" insertColumns="0" insertRows="0" insertHyperlinks="0" deleteColumns="0" deleteRows="0" selectLockedCells="1" sort="0" autoFilter="0" pivotTables="0"/>
  <mergeCells count="2">
    <mergeCell ref="A84:C84"/>
    <mergeCell ref="B1:E5"/>
  </mergeCells>
  <phoneticPr fontId="2" type="noConversion"/>
  <dataValidations count="1">
    <dataValidation type="list" allowBlank="1" showInputMessage="1" showErrorMessage="1" sqref="C45:D52 C56:D63 C24:D27 C67:D77 C31:D41 C9:D20 C81:D81">
      <formula1>"Tjedno, Mjesečno, Tromjesečno, Godišnje"</formula1>
    </dataValidation>
  </dataValidations>
  <hyperlinks>
    <hyperlink ref="A84:C84" location="'Moj mjesečni budžet'!A1" display="Konačno odaberite 'Moj mjesečni budžet' da vidite što si možete priuštiti!"/>
  </hyperlinks>
  <pageMargins left="0.75" right="0.75" top="1" bottom="1" header="0.5" footer="0.5"/>
  <pageSetup paperSize="9" scale="5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sheetPr codeName="Sheet4" enableFormatConditionsCalculation="0">
    <tabColor indexed="50"/>
  </sheetPr>
  <dimension ref="A1:G25"/>
  <sheetViews>
    <sheetView showGridLines="0" workbookViewId="0">
      <selection activeCell="A20" sqref="A20"/>
    </sheetView>
  </sheetViews>
  <sheetFormatPr defaultRowHeight="12.75"/>
  <cols>
    <col min="1" max="1" width="54.7109375" customWidth="1"/>
    <col min="2" max="2" width="29.140625" customWidth="1"/>
    <col min="3" max="3" width="2.7109375" style="71" customWidth="1"/>
    <col min="4" max="4" width="6.85546875" customWidth="1"/>
  </cols>
  <sheetData>
    <row r="1" spans="1:7" ht="15" customHeight="1">
      <c r="A1" s="2"/>
      <c r="B1" s="119" t="s">
        <v>89</v>
      </c>
      <c r="C1" s="64"/>
      <c r="D1" s="15"/>
      <c r="E1" s="15"/>
      <c r="F1" s="15"/>
      <c r="G1" s="16"/>
    </row>
    <row r="2" spans="1:7" ht="15" customHeight="1">
      <c r="A2" s="2"/>
      <c r="B2" s="120"/>
      <c r="C2" s="64"/>
      <c r="D2" s="15"/>
      <c r="E2" s="15"/>
      <c r="F2" s="15"/>
      <c r="G2" s="16"/>
    </row>
    <row r="3" spans="1:7" ht="15" customHeight="1">
      <c r="A3" s="2"/>
      <c r="B3" s="120"/>
      <c r="C3" s="64"/>
      <c r="D3" s="15"/>
      <c r="E3" s="15"/>
      <c r="F3" s="15"/>
      <c r="G3" s="16"/>
    </row>
    <row r="4" spans="1:7" ht="15" customHeight="1">
      <c r="A4" s="2"/>
      <c r="B4" s="120"/>
      <c r="C4" s="64"/>
      <c r="D4" s="15"/>
      <c r="E4" s="15"/>
      <c r="F4" s="15"/>
      <c r="G4" s="16"/>
    </row>
    <row r="5" spans="1:7" ht="15" customHeight="1" thickBot="1">
      <c r="A5" s="2"/>
      <c r="B5" s="121"/>
      <c r="C5" s="64"/>
      <c r="D5" s="15"/>
      <c r="E5" s="15"/>
      <c r="F5" s="15"/>
      <c r="G5" s="16"/>
    </row>
    <row r="6" spans="1:7" ht="5.0999999999999996" customHeight="1">
      <c r="A6" s="117"/>
      <c r="B6" s="118"/>
      <c r="C6" s="65"/>
      <c r="D6" s="16"/>
      <c r="E6" s="16"/>
      <c r="F6" s="16"/>
      <c r="G6" s="16"/>
    </row>
    <row r="7" spans="1:7" ht="22.5" customHeight="1">
      <c r="A7" s="123" t="s">
        <v>68</v>
      </c>
      <c r="B7" s="124"/>
      <c r="C7" s="66"/>
      <c r="D7" s="16"/>
      <c r="E7" s="16"/>
      <c r="F7" s="16"/>
      <c r="G7" s="16"/>
    </row>
    <row r="8" spans="1:7" ht="5.0999999999999996" customHeight="1">
      <c r="A8" s="117"/>
      <c r="B8" s="117"/>
      <c r="C8" s="65"/>
    </row>
    <row r="9" spans="1:7" ht="18">
      <c r="A9" s="77" t="s">
        <v>75</v>
      </c>
      <c r="B9" s="78">
        <f>SUM('Prihodi kućanstva'!E9:E14)</f>
        <v>0</v>
      </c>
      <c r="C9" s="63"/>
    </row>
    <row r="10" spans="1:7" ht="5.0999999999999996" customHeight="1">
      <c r="A10" s="122"/>
      <c r="B10" s="122"/>
      <c r="C10" s="67"/>
    </row>
    <row r="11" spans="1:7" ht="18">
      <c r="A11" s="5" t="s">
        <v>62</v>
      </c>
      <c r="B11" s="79">
        <f>SUM('Troškovi kućanstva'!E9:E20)</f>
        <v>0</v>
      </c>
      <c r="C11" s="63"/>
    </row>
    <row r="12" spans="1:7" ht="18">
      <c r="A12" s="4" t="s">
        <v>73</v>
      </c>
      <c r="B12" s="78">
        <f>SUM('Troškovi kućanstva'!E24:E27)</f>
        <v>0</v>
      </c>
      <c r="C12" s="63"/>
    </row>
    <row r="13" spans="1:7" ht="18">
      <c r="A13" s="4" t="s">
        <v>63</v>
      </c>
      <c r="B13" s="78">
        <f>SUM('Troškovi kućanstva'!E31:E41)</f>
        <v>0</v>
      </c>
      <c r="C13" s="63"/>
    </row>
    <row r="14" spans="1:7" ht="18">
      <c r="A14" s="4" t="s">
        <v>64</v>
      </c>
      <c r="B14" s="78">
        <f>SUM('Troškovi kućanstva'!E45:E52)</f>
        <v>0</v>
      </c>
      <c r="C14" s="63"/>
    </row>
    <row r="15" spans="1:7" ht="18">
      <c r="A15" s="4" t="s">
        <v>65</v>
      </c>
      <c r="B15" s="78">
        <f>SUM('Troškovi kućanstva'!E56:E63)</f>
        <v>0</v>
      </c>
      <c r="C15" s="63"/>
    </row>
    <row r="16" spans="1:7" ht="18">
      <c r="A16" s="4" t="s">
        <v>66</v>
      </c>
      <c r="B16" s="78">
        <f>SUM('Troškovi kućanstva'!E67:E77)</f>
        <v>0</v>
      </c>
      <c r="C16" s="63"/>
    </row>
    <row r="17" spans="1:4" ht="18">
      <c r="A17" s="73" t="s">
        <v>67</v>
      </c>
      <c r="B17" s="80">
        <f>SUM('Troškovi kućanstva'!E81)</f>
        <v>0</v>
      </c>
      <c r="C17" s="63"/>
    </row>
    <row r="18" spans="1:4" ht="18">
      <c r="A18" s="4" t="s">
        <v>76</v>
      </c>
      <c r="B18" s="78">
        <f>SUM(B11:B17)</f>
        <v>0</v>
      </c>
      <c r="C18" s="63"/>
    </row>
    <row r="19" spans="1:4" ht="5.0999999999999996" customHeight="1">
      <c r="A19" s="122"/>
      <c r="B19" s="122"/>
      <c r="C19" s="67"/>
    </row>
    <row r="20" spans="1:4" ht="33" customHeight="1">
      <c r="A20" s="6" t="s">
        <v>87</v>
      </c>
      <c r="B20" s="81">
        <f>SUM(B9-B18)</f>
        <v>0</v>
      </c>
      <c r="C20" s="68"/>
      <c r="D20" s="72" t="str">
        <f>IF(B20&gt;0,":-)",IF(B20&lt;0,":-(",IF(B20=0,":-|","")))</f>
        <v>:-|</v>
      </c>
    </row>
    <row r="21" spans="1:4" ht="5.0999999999999996" customHeight="1">
      <c r="A21" s="117"/>
      <c r="B21" s="117"/>
      <c r="C21" s="65"/>
    </row>
    <row r="22" spans="1:4" ht="18">
      <c r="A22" s="7"/>
      <c r="B22" s="7"/>
      <c r="C22" s="69"/>
    </row>
    <row r="23" spans="1:4" ht="18">
      <c r="A23" s="7"/>
      <c r="B23" s="7"/>
      <c r="C23" s="69"/>
    </row>
    <row r="24" spans="1:4" ht="15">
      <c r="A24" s="8"/>
      <c r="B24" s="8"/>
      <c r="C24" s="70"/>
    </row>
    <row r="25" spans="1:4">
      <c r="A25" t="s">
        <v>1</v>
      </c>
    </row>
  </sheetData>
  <sheetProtection password="CE28" sheet="1" formatCells="0" formatColumns="0" formatRows="0" insertColumns="0" insertRows="0" insertHyperlinks="0" deleteColumns="0" deleteRows="0" selectLockedCells="1" sort="0" autoFilter="0" pivotTables="0"/>
  <mergeCells count="7">
    <mergeCell ref="A6:B6"/>
    <mergeCell ref="A21:B21"/>
    <mergeCell ref="B1:B5"/>
    <mergeCell ref="A19:B19"/>
    <mergeCell ref="A7:B7"/>
    <mergeCell ref="A8:B8"/>
    <mergeCell ref="A10:B10"/>
  </mergeCells>
  <phoneticPr fontId="2" type="noConversion"/>
  <conditionalFormatting sqref="D20">
    <cfRule type="expression" dxfId="1" priority="1" stopIfTrue="1">
      <formula>$B$20&gt;0</formula>
    </cfRule>
    <cfRule type="expression" dxfId="0" priority="2" stopIfTrue="1">
      <formula>$B$20&lt;0</formula>
    </cfRule>
    <cfRule type="cellIs" priority="3" stopIfTrue="1" operator="equal">
      <formula>0</formula>
    </cfRule>
  </conditionalFormatting>
  <pageMargins left="0.75" right="0.75" top="1" bottom="1" header="0.5" footer="0.5"/>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Kako koristiti</vt:lpstr>
      <vt:lpstr>Prihodi kućanstva</vt:lpstr>
      <vt:lpstr>Troškovi kućanstva</vt:lpstr>
      <vt:lpstr>Moj mjesečni budžet</vt:lpstr>
      <vt:lpstr>'Kako koristiti'!Print_Area</vt:lpstr>
      <vt:lpstr>'Prihodi kućanstva'!Print_Area</vt:lpstr>
      <vt:lpstr>'Troškovi kućanstva'!Print_Area</vt:lpstr>
    </vt:vector>
  </TitlesOfParts>
  <Company>Hetig dd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Mersad</dc:creator>
  <cp:lastModifiedBy>Ismar</cp:lastModifiedBy>
  <cp:lastPrinted>2008-04-29T15:05:31Z</cp:lastPrinted>
  <dcterms:created xsi:type="dcterms:W3CDTF">2008-04-23T10:29:41Z</dcterms:created>
  <dcterms:modified xsi:type="dcterms:W3CDTF">2015-05-28T08:22:54Z</dcterms:modified>
</cp:coreProperties>
</file>